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53fe1e3ae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template" sheetId="1" r:id="R5831d8151830464c"/>
    <x:sheet xmlns:r="http://schemas.openxmlformats.org/officeDocument/2006/relationships" name="URL template" sheetId="2" r:id="R85abbfbd7dc441ea"/>
    <x:sheet xmlns:r="http://schemas.openxmlformats.org/officeDocument/2006/relationships" name="Example plan" sheetId="3" r:id="R48a5f75b29a94aa1"/>
    <x:sheet xmlns:r="http://schemas.openxmlformats.org/officeDocument/2006/relationships" name="Example URLs" sheetId="4" r:id="Rc699be3117e34c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6">
    <x:font>
      <x:sz val="11"/>
      <x:name val="Carlito"/>
    </x:font>
    <x:font>
      <x:sz val="11"/>
      <x:color rgb="FF14253D"/>
      <x:name val="Arial"/>
    </x:font>
    <x:font>
      <x:b/>
      <x:sz val="16"/>
      <x:color rgb="FF14253D"/>
      <x:name val="Arial"/>
    </x:font>
    <x:font>
      <x:i/>
      <x:sz val="11"/>
      <x:color rgb="FF475569"/>
      <x:name val="Arial"/>
    </x:font>
    <x:font>
      <x:b/>
      <x:sz val="11"/>
      <x:color rgb="FF14253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F1F4F8"/>
      </x:patternFill>
    </x:fill>
    <x:fill>
      <x:patternFill patternType="solid">
        <x:fgColor rgb="FF14253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4"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b/>
        <x:color rgb="FF9F1239"/>
      </x:font>
      <x:fill>
        <x:patternFill patternType="solid">
          <x:bgColor rgb="FFFEE2E2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  <x:dxf>
      <x:font>
        <x:color rgb="FF7C4A10"/>
      </x:font>
      <x:fill>
        <x:patternFill patternType="solid">
          <x:bgColor rgb="FFFFF3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a6d1c317b44e8" /><Relationship Type="http://schemas.openxmlformats.org/officeDocument/2006/relationships/theme" Target="/xl/theme/theme1.xml" Id="Rb1e66e06501f4003" /><Relationship Type="http://schemas.openxmlformats.org/officeDocument/2006/relationships/sharedStrings" Target="/xl/sharedStrings.xml" Id="Rf5345d4e126c4c90" /><Relationship Type="http://schemas.openxmlformats.org/officeDocument/2006/relationships/worksheet" Target="/xl/worksheets/sheet1.xml" Id="R5831d8151830464c" /><Relationship Type="http://schemas.openxmlformats.org/officeDocument/2006/relationships/worksheet" Target="/xl/worksheets/sheet2.xml" Id="R85abbfbd7dc441ea" /><Relationship Type="http://schemas.openxmlformats.org/officeDocument/2006/relationships/worksheet" Target="/xl/worksheets/sheet3.xml" Id="R48a5f75b29a94aa1" /><Relationship Type="http://schemas.openxmlformats.org/officeDocument/2006/relationships/worksheet" Target="/xl/worksheets/sheet4.xml" Id="Rc699be3117e34c7d" /></Relationships>
</file>

<file path=xl/tables/table1.xml><?xml version="1.0" encoding="utf-8"?>
<x:table xmlns:x="http://schemas.openxmlformats.org/spreadsheetml/2006/main" id="1" name="MigrationUrlRegister" displayName="MigrationUrlRegister" ref="A5:R35" headerRowCount="1" totalsRowCount="0" totalsRowShown="0">
  <x:tableColumns count="18">
    <x:tableColumn id="1" name="ID"/>
    <x:tableColumn id="2" name="URL"/>
    <x:tableColumn id="3" name="Title"/>
    <x:tableColumn id="4" name="Language"/>
    <x:tableColumn id="5" name="Template"/>
    <x:tableColumn id="6" name="Inventory source"/>
    <x:tableColumn id="7" name="Decision"/>
    <x:tableColumn id="8" name="Destination URL"/>
    <x:tableColumn id="9" name="Reason"/>
    <x:tableColumn id="10" name="Template/URL owner"/>
    <x:tableColumn id="11" name="Dependency IDs"/>
    <x:tableColumn id="12" name="Expected source HTTP"/>
    <x:tableColumn id="13" name="Observed source HTTP"/>
    <x:tableColumn id="14" name="Expected canonical"/>
    <x:tableColumn id="15" name="Language pair ID"/>
    <x:tableColumn id="16" name="Evidence reference"/>
    <x:tableColumn id="17" name="Result"/>
    <x:tableColumn id="18" name="Row readines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UrlRegister" displayName="FictionalUrlRegister" ref="A5:R13" headerRowCount="1" totalsRowCount="0" totalsRowShown="0">
  <x:tableColumns count="18">
    <x:tableColumn id="1" name="ID"/>
    <x:tableColumn id="2" name="URL"/>
    <x:tableColumn id="3" name="Title"/>
    <x:tableColumn id="4" name="Language"/>
    <x:tableColumn id="5" name="Template"/>
    <x:tableColumn id="6" name="Inventory source"/>
    <x:tableColumn id="7" name="Decision"/>
    <x:tableColumn id="8" name="Destination URL"/>
    <x:tableColumn id="9" name="Reason"/>
    <x:tableColumn id="10" name="Template/URL owner"/>
    <x:tableColumn id="11" name="Dependency IDs"/>
    <x:tableColumn id="12" name="Expected source HTTP"/>
    <x:tableColumn id="13" name="Observed source HTTP"/>
    <x:tableColumn id="14" name="Expected canonical"/>
    <x:tableColumn id="15" name="Language pair ID"/>
    <x:tableColumn id="16" name="Evidence reference"/>
    <x:tableColumn id="17" name="Result"/>
    <x:tableColumn id="18" name="Row readin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b22f231b82492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eed7ce386e34e1f" /></Relationships>
</file>

<file path=xl/worksheets/sheet1.xml><?xml version="1.0" encoding="utf-8"?>
<x:worksheet xmlns:x="http://schemas.openxmlformats.org/spreadsheetml/2006/main">
  <x:sheetPr>
    <x:tabColor rgb="FF14253D"/>
  </x:sheetPr>
  <x:sheetViews>
    <x:sheetView showGridLines="0" workbookViewId="0"/>
  </x:sheetViews>
  <x:sheetFormatPr defaultRowHeight="15"/>
  <x:cols>
    <x:col min="1" max="1" width="21" hidden="0" customWidth="1"/>
    <x:col min="2" max="2" width="48" hidden="0" customWidth="1"/>
    <x:col min="3" max="3" width="26" hidden="0" customWidth="1"/>
    <x:col min="4" max="4" width="26" hidden="0" customWidth="1"/>
    <x:col min="5" max="5" width="25" hidden="0" customWidth="1"/>
    <x:col min="6" max="6" width="38" hidden="0" customWidth="1"/>
    <x:col min="7" max="7" width="20" hidden="0" customWidth="1"/>
    <x:col min="8" max="8" width="20" hidden="0" customWidth="1"/>
    <x:col min="9" max="9" width="43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Website migration plan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Save a copy of this workbook. Fill amber inputs with actual owners, dates and evidence. Pass means a completed check.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4" t="str">
        <x:v>Project</x:v>
      </x:c>
      <x:c r="B4" s="6"/>
      <x:c r="C4" s="4"/>
      <x:c r="D4" s="4"/>
      <x:c r="E4" s="4"/>
      <x:c r="F4" s="4"/>
      <x:c r="G4" s="4"/>
      <x:c r="H4" s="4"/>
      <x:c r="I4" s="4"/>
    </x:row>
    <x:row r="5" ht="24" customHeight="1">
      <x:c r="A5" s="2" t="str">
        <x:v>Release owner</x:v>
      </x:c>
      <x:c r="B5" s="7"/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Planned launch</x:v>
      </x:c>
      <x:c r="B6" s="8"/>
      <x:c r="C6" s="2"/>
      <x:c r="D6" s="2"/>
      <x:c r="E6" s="2"/>
      <x:c r="F6" s="2"/>
      <x:c r="G6" s="2"/>
      <x:c r="H6" s="2"/>
      <x:c r="I6" s="2"/>
    </x:row>
    <x:row r="7" ht="34" customHeight="1">
      <x:c r="A7" s="2" t="str">
        <x:v>Launch decision</x:v>
      </x:c>
      <x:c r="B7" s="10" t="str">
        <x:f>IF(OR(B4="",B5="",NOT(ISNUMBER(B6))),"Enter project, owner and launch date",IF(COUNTBLANK(E11:E16)+COUNTBLANK(F11:F16)+COUNTBLANK(C20:C35)+COUNTBLANK(F20:F35)+COUNTBLANK(C39:C44)+COUNTBLANK(F39:F44)&gt;0,"Hold: owners or evidence missing",IF(COUNTIFS(H11:H16,"Pass")&lt;6,"Hold: baseline incomplete",IF(COUNTIFS(G20:G35,"Yes",H20:H35,"Pass")+COUNTIFS(G20:G35,"Yes",H20:H35,"Not applicable")&lt;COUNTIFS(G20:G35,"Yes"),"Hold: required tests open",IF(COUNTIFS(H39:H44,"Pass")&lt;6,"Hold: launch gates open",IF(COUNTA('URL template'!$B$6:$B$35)=0,"Hold: URL inventory empty",IF(COUNTIFS('URL template'!$R$6:$R$35,"Reviewed")&lt;MAX(COUNTA('URL template'!$A$6:$A$35),COUNTA('URL template'!$B$6:$B$35)),"Hold: URL review incomplete","Ready for owner approval")))))))</x:f>
        <x:v>Enter project, owner and launch date</x:v>
      </x:c>
      <x:c r="C7" s="2"/>
      <x:c r="D7" s="2"/>
      <x:c r="E7" s="2"/>
      <x:c r="F7" s="2"/>
      <x:c r="G7" s="2"/>
      <x:c r="H7" s="2"/>
      <x:c r="I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4" customHeight="1">
      <x:c r="A9" s="10" t="str">
        <x:v>Baseline evidence</x:v>
      </x:c>
      <x:c r="B9" s="10"/>
      <x:c r="C9" s="10"/>
      <x:c r="D9" s="10"/>
      <x:c r="E9" s="10"/>
      <x:c r="F9" s="10"/>
      <x:c r="G9" s="10"/>
      <x:c r="H9" s="10"/>
      <x:c r="I9" s="10"/>
    </x:row>
    <x:row r="10" ht="38" customHeight="1">
      <x:c r="A10" s="16" t="str">
        <x:v>ID</x:v>
      </x:c>
      <x:c r="B10" s="17" t="str">
        <x:v>Measure</x:v>
      </x:c>
      <x:c r="C10" s="17" t="str">
        <x:v>Scope or URL</x:v>
      </x:c>
      <x:c r="D10" s="17" t="str">
        <x:v>Period or method</x:v>
      </x:c>
      <x:c r="E10" s="17" t="str">
        <x:v>Evidence reference</x:v>
      </x:c>
      <x:c r="F10" s="17" t="str">
        <x:v>Owner</x:v>
      </x:c>
      <x:c r="G10" s="17" t="str">
        <x:v>Captured on</x:v>
      </x:c>
      <x:c r="H10" s="17" t="str">
        <x:v>Result</x:v>
      </x:c>
      <x:c r="I10" s="18" t="str">
        <x:v>Limits or notes</x:v>
      </x:c>
    </x:row>
    <x:row r="11" ht="48" customHeight="1">
      <x:c r="A11" s="22" t="str">
        <x:v>B01</x:v>
      </x:c>
      <x:c r="B11" s="22" t="str">
        <x:v>URL and redirect inventory</x:v>
      </x:c>
      <x:c r="C11" s="23" t="str"/>
      <x:c r="D11" s="23" t="str"/>
      <x:c r="E11" s="23" t="str"/>
      <x:c r="F11" s="23" t="str"/>
      <x:c r="G11" s="27"/>
      <x:c r="H11" s="23" t="str">
        <x:v>Not checked</x:v>
      </x:c>
      <x:c r="I11" s="23" t="str"/>
    </x:row>
    <x:row r="12" ht="48" customHeight="1">
      <x:c r="A12" s="22" t="str">
        <x:v>B02</x:v>
      </x:c>
      <x:c r="B12" s="22" t="str">
        <x:v>Search Console export</x:v>
      </x:c>
      <x:c r="C12" s="23" t="str"/>
      <x:c r="D12" s="23" t="str"/>
      <x:c r="E12" s="23" t="str"/>
      <x:c r="F12" s="23" t="str"/>
      <x:c r="G12" s="27"/>
      <x:c r="H12" s="23" t="str">
        <x:v>Not checked</x:v>
      </x:c>
      <x:c r="I12" s="23" t="str"/>
    </x:row>
    <x:row r="13" ht="48" customHeight="1">
      <x:c r="A13" s="22" t="str">
        <x:v>B03</x:v>
      </x:c>
      <x:c r="B13" s="22" t="str">
        <x:v>Enquiry/order baseline</x:v>
      </x:c>
      <x:c r="C13" s="23" t="str"/>
      <x:c r="D13" s="23" t="str"/>
      <x:c r="E13" s="23" t="str"/>
      <x:c r="F13" s="23" t="str"/>
      <x:c r="G13" s="27"/>
      <x:c r="H13" s="23" t="str">
        <x:v>Not checked</x:v>
      </x:c>
      <x:c r="I13" s="23" t="str"/>
    </x:row>
    <x:row r="14" ht="48" customHeight="1">
      <x:c r="A14" s="22" t="str">
        <x:v>B04</x:v>
      </x:c>
      <x:c r="B14" s="22" t="str">
        <x:v>Representative speed test</x:v>
      </x:c>
      <x:c r="C14" s="23" t="str"/>
      <x:c r="D14" s="23" t="str"/>
      <x:c r="E14" s="23" t="str"/>
      <x:c r="F14" s="23" t="str"/>
      <x:c r="G14" s="27"/>
      <x:c r="H14" s="23" t="str">
        <x:v>Not checked</x:v>
      </x:c>
      <x:c r="I14" s="23" t="str"/>
    </x:row>
    <x:row r="15" ht="48" customHeight="1">
      <x:c r="A15" s="22" t="str">
        <x:v>B05</x:v>
      </x:c>
      <x:c r="B15" s="22" t="str">
        <x:v>Platform and account inventory</x:v>
      </x:c>
      <x:c r="C15" s="23" t="str"/>
      <x:c r="D15" s="23" t="str"/>
      <x:c r="E15" s="23" t="str"/>
      <x:c r="F15" s="23" t="str"/>
      <x:c r="G15" s="27"/>
      <x:c r="H15" s="23" t="str">
        <x:v>Not checked</x:v>
      </x:c>
      <x:c r="I15" s="23" t="str"/>
    </x:row>
    <x:row r="16" ht="48" customHeight="1">
      <x:c r="A16" s="22" t="str">
        <x:v>B06</x:v>
      </x:c>
      <x:c r="B16" s="22" t="str">
        <x:v>Recovery point and restore test</x:v>
      </x:c>
      <x:c r="C16" s="23" t="str"/>
      <x:c r="D16" s="23" t="str"/>
      <x:c r="E16" s="23" t="str"/>
      <x:c r="F16" s="23" t="str"/>
      <x:c r="G16" s="27"/>
      <x:c r="H16" s="23" t="str">
        <x:v>Not checked</x:v>
      </x:c>
      <x:c r="I16" s="23" t="str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10" t="str">
        <x:v>Task register</x:v>
      </x:c>
      <x:c r="B18" s="10"/>
      <x:c r="C18" s="10"/>
      <x:c r="D18" s="10"/>
      <x:c r="E18" s="10"/>
      <x:c r="F18" s="10"/>
      <x:c r="G18" s="10"/>
      <x:c r="H18" s="10"/>
      <x:c r="I18" s="10"/>
    </x:row>
    <x:row r="19" ht="38" customHeight="1">
      <x:c r="A19" s="16" t="str">
        <x:v>ID</x:v>
      </x:c>
      <x:c r="B19" s="17" t="str">
        <x:v>Task and acceptance</x:v>
      </x:c>
      <x:c r="C19" s="17" t="str">
        <x:v>Owner</x:v>
      </x:c>
      <x:c r="D19" s="17" t="str">
        <x:v>Depends on IDs</x:v>
      </x:c>
      <x:c r="E19" s="17" t="str">
        <x:v>Deadline</x:v>
      </x:c>
      <x:c r="F19" s="17" t="str">
        <x:v>Evidence reference</x:v>
      </x:c>
      <x:c r="G19" s="17" t="str">
        <x:v>Required?</x:v>
      </x:c>
      <x:c r="H19" s="17" t="str">
        <x:v>Result</x:v>
      </x:c>
      <x:c r="I19" s="18" t="str">
        <x:v>Notes or exceptions</x:v>
      </x:c>
    </x:row>
    <x:row r="20" ht="48" customHeight="1">
      <x:c r="A20" s="22" t="str">
        <x:v>T01</x:v>
      </x:c>
      <x:c r="B20" s="22" t="str">
        <x:v>Inventory URLs, templates, media and existing redirects</x:v>
      </x:c>
      <x:c r="C20" s="23" t="str"/>
      <x:c r="D20" s="23" t="str">
        <x:v>None</x:v>
      </x:c>
      <x:c r="E20" s="27"/>
      <x:c r="F20" s="23" t="str"/>
      <x:c r="G20" s="23" t="str">
        <x:v>Yes</x:v>
      </x:c>
      <x:c r="H20" s="23" t="str">
        <x:v>Not checked</x:v>
      </x:c>
      <x:c r="I20" s="23" t="str"/>
    </x:row>
    <x:row r="21" ht="48" customHeight="1">
      <x:c r="A21" s="22" t="str">
        <x:v>T02</x:v>
      </x:c>
      <x:c r="B21" s="22" t="str">
        <x:v>Archive search, lead and performance baselines</x:v>
      </x:c>
      <x:c r="C21" s="23" t="str"/>
      <x:c r="D21" s="23" t="str">
        <x:v>T01</x:v>
      </x:c>
      <x:c r="E21" s="27"/>
      <x:c r="F21" s="23" t="str"/>
      <x:c r="G21" s="23" t="str">
        <x:v>Yes</x:v>
      </x:c>
      <x:c r="H21" s="23" t="str">
        <x:v>Not checked</x:v>
      </x:c>
      <x:c r="I21" s="23" t="str"/>
    </x:row>
    <x:row r="22" ht="48" customHeight="1">
      <x:c r="A22" s="22" t="str">
        <x:v>T03</x:v>
      </x:c>
      <x:c r="B22" s="22" t="str">
        <x:v>Approve keep, redirect and retire decisions</x:v>
      </x:c>
      <x:c r="C22" s="23" t="str"/>
      <x:c r="D22" s="23" t="str">
        <x:v>T01</x:v>
      </x:c>
      <x:c r="E22" s="27"/>
      <x:c r="F22" s="23" t="str"/>
      <x:c r="G22" s="23" t="str">
        <x:v>Yes</x:v>
      </x:c>
      <x:c r="H22" s="23" t="str">
        <x:v>Not checked</x:v>
      </x:c>
      <x:c r="I22" s="23" t="str"/>
    </x:row>
    <x:row r="23" ht="48" customHeight="1">
      <x:c r="A23" s="22" t="str">
        <x:v>T04</x:v>
      </x:c>
      <x:c r="B23" s="22" t="str">
        <x:v>Compare content, metadata and canonical signals</x:v>
      </x:c>
      <x:c r="C23" s="23" t="str"/>
      <x:c r="D23" s="23" t="str">
        <x:v>T03</x:v>
      </x:c>
      <x:c r="E23" s="27"/>
      <x:c r="F23" s="23" t="str"/>
      <x:c r="G23" s="23" t="str">
        <x:v>Yes</x:v>
      </x:c>
      <x:c r="H23" s="23" t="str">
        <x:v>Not checked</x:v>
      </x:c>
      <x:c r="I23" s="23" t="str"/>
    </x:row>
    <x:row r="24" ht="48" customHeight="1">
      <x:c r="A24" s="22" t="str">
        <x:v>T05</x:v>
      </x:c>
      <x:c r="B24" s="22" t="str">
        <x:v>Check images, alt text and downloadable files</x:v>
      </x:c>
      <x:c r="C24" s="23" t="str"/>
      <x:c r="D24" s="23" t="str">
        <x:v>T01</x:v>
      </x:c>
      <x:c r="E24" s="27"/>
      <x:c r="F24" s="23" t="str"/>
      <x:c r="G24" s="23" t="str">
        <x:v>Yes</x:v>
      </x:c>
      <x:c r="H24" s="23" t="str">
        <x:v>Not checked</x:v>
      </x:c>
      <x:c r="I24" s="23" t="str"/>
    </x:row>
    <x:row r="25" ht="48" customHeight="1">
      <x:c r="A25" s="22" t="str">
        <x:v>T06</x:v>
      </x:c>
      <x:c r="B25" s="22" t="str">
        <x:v>Check English/Lithuanian pairs and navigation</x:v>
      </x:c>
      <x:c r="C25" s="23" t="str"/>
      <x:c r="D25" s="23" t="str">
        <x:v>T04</x:v>
      </x:c>
      <x:c r="E25" s="27"/>
      <x:c r="F25" s="23" t="str"/>
      <x:c r="G25" s="23" t="str">
        <x:v>Yes</x:v>
      </x:c>
      <x:c r="H25" s="23" t="str">
        <x:v>Not checked</x:v>
      </x:c>
      <x:c r="I25" s="23" t="str"/>
    </x:row>
    <x:row r="26" ht="48" customHeight="1">
      <x:c r="A26" s="22" t="str">
        <x:v>T07</x:v>
      </x:c>
      <x:c r="B26" s="22" t="str">
        <x:v>Check old URLs and direct final redirect targets</x:v>
      </x:c>
      <x:c r="C26" s="23" t="str"/>
      <x:c r="D26" s="23" t="str">
        <x:v>T03</x:v>
      </x:c>
      <x:c r="E26" s="27"/>
      <x:c r="F26" s="23" t="str"/>
      <x:c r="G26" s="23" t="str">
        <x:v>Yes</x:v>
      </x:c>
      <x:c r="H26" s="23" t="str">
        <x:v>Not checked</x:v>
      </x:c>
      <x:c r="I26" s="23" t="str"/>
    </x:row>
    <x:row r="27" ht="48" customHeight="1">
      <x:c r="A27" s="22" t="str">
        <x:v>T08</x:v>
      </x:c>
      <x:c r="B27" s="22" t="str">
        <x:v>Check robots, noindex, sitemap and production access</x:v>
      </x:c>
      <x:c r="C27" s="23" t="str"/>
      <x:c r="D27" s="23" t="str">
        <x:v>T04; T06</x:v>
      </x:c>
      <x:c r="E27" s="27"/>
      <x:c r="F27" s="23" t="str"/>
      <x:c r="G27" s="23" t="str">
        <x:v>Yes</x:v>
      </x:c>
      <x:c r="H27" s="23" t="str">
        <x:v>Not checked</x:v>
      </x:c>
      <x:c r="I27" s="23" t="str"/>
    </x:row>
    <x:row r="28" ht="48" customHeight="1">
      <x:c r="A28" s="22" t="str">
        <x:v>T09</x:v>
      </x:c>
      <x:c r="B28" s="22" t="str">
        <x:v>Test English enquiry through to the right inbox</x:v>
      </x:c>
      <x:c r="C28" s="23" t="str"/>
      <x:c r="D28" s="23" t="str">
        <x:v>T04</x:v>
      </x:c>
      <x:c r="E28" s="27"/>
      <x:c r="F28" s="23" t="str"/>
      <x:c r="G28" s="23" t="str">
        <x:v>Yes</x:v>
      </x:c>
      <x:c r="H28" s="23" t="str">
        <x:v>Not checked</x:v>
      </x:c>
      <x:c r="I28" s="23" t="str"/>
    </x:row>
    <x:row r="29" ht="48" customHeight="1">
      <x:c r="A29" s="22" t="str">
        <x:v>T10</x:v>
      </x:c>
      <x:c r="B29" s="22" t="str">
        <x:v>Test Lithuanian enquiry through to the right inbox</x:v>
      </x:c>
      <x:c r="C29" s="23" t="str"/>
      <x:c r="D29" s="23" t="str">
        <x:v>T06</x:v>
      </x:c>
      <x:c r="E29" s="27"/>
      <x:c r="F29" s="23" t="str"/>
      <x:c r="G29" s="23" t="str">
        <x:v>Yes</x:v>
      </x:c>
      <x:c r="H29" s="23" t="str">
        <x:v>Not checked</x:v>
      </x:c>
      <x:c r="I29" s="23" t="str"/>
    </x:row>
    <x:row r="30" ht="48" customHeight="1">
      <x:c r="A30" s="22" t="str">
        <x:v>T11</x:v>
      </x:c>
      <x:c r="B30" s="22" t="str">
        <x:v>Test checkout or record why it does not apply</x:v>
      </x:c>
      <x:c r="C30" s="23" t="str"/>
      <x:c r="D30" s="23" t="str">
        <x:v>T01</x:v>
      </x:c>
      <x:c r="E30" s="27"/>
      <x:c r="F30" s="23" t="str"/>
      <x:c r="G30" s="23" t="str">
        <x:v>Yes</x:v>
      </x:c>
      <x:c r="H30" s="23" t="str">
        <x:v>Not checked</x:v>
      </x:c>
      <x:c r="I30" s="23" t="str"/>
    </x:row>
    <x:row r="31" ht="48" customHeight="1">
      <x:c r="A31" s="22" t="str">
        <x:v>T12</x:v>
      </x:c>
      <x:c r="B31" s="22" t="str">
        <x:v>Test consent and agreed analytics events</x:v>
      </x:c>
      <x:c r="C31" s="23" t="str"/>
      <x:c r="D31" s="23" t="str">
        <x:v>T09; T10</x:v>
      </x:c>
      <x:c r="E31" s="27"/>
      <x:c r="F31" s="23" t="str"/>
      <x:c r="G31" s="23" t="str">
        <x:v>Yes</x:v>
      </x:c>
      <x:c r="H31" s="23" t="str">
        <x:v>Not checked</x:v>
      </x:c>
      <x:c r="I31" s="23" t="str"/>
    </x:row>
    <x:row r="32" ht="48" customHeight="1">
      <x:c r="A32" s="22" t="str">
        <x:v>T13</x:v>
      </x:c>
      <x:c r="B32" s="22" t="str">
        <x:v>Test editor preview, publish and correction</x:v>
      </x:c>
      <x:c r="C32" s="23" t="str"/>
      <x:c r="D32" s="23" t="str">
        <x:v>T04</x:v>
      </x:c>
      <x:c r="E32" s="27"/>
      <x:c r="F32" s="23" t="str"/>
      <x:c r="G32" s="23" t="str">
        <x:v>Yes</x:v>
      </x:c>
      <x:c r="H32" s="23" t="str">
        <x:v>Not checked</x:v>
      </x:c>
      <x:c r="I32" s="23" t="str"/>
    </x:row>
    <x:row r="33" ht="48" customHeight="1">
      <x:c r="A33" s="22" t="str">
        <x:v>T14</x:v>
      </x:c>
      <x:c r="B33" s="22" t="str">
        <x:v>Rehearse recovery and confirm restore access</x:v>
      </x:c>
      <x:c r="C33" s="23" t="str"/>
      <x:c r="D33" s="23" t="str">
        <x:v>T01</x:v>
      </x:c>
      <x:c r="E33" s="27"/>
      <x:c r="F33" s="23" t="str"/>
      <x:c r="G33" s="23" t="str">
        <x:v>Yes</x:v>
      </x:c>
      <x:c r="H33" s="23" t="str">
        <x:v>Not checked</x:v>
      </x:c>
      <x:c r="I33" s="23" t="str"/>
    </x:row>
    <x:row r="34" ht="48" customHeight="1">
      <x:c r="A34" s="22" t="str">
        <x:v>T15</x:v>
      </x:c>
      <x:c r="B34" s="22" t="str">
        <x:v>Plan preservation of writes during cutover</x:v>
      </x:c>
      <x:c r="C34" s="23" t="str"/>
      <x:c r="D34" s="23" t="str">
        <x:v>T09; T10; T11</x:v>
      </x:c>
      <x:c r="E34" s="27"/>
      <x:c r="F34" s="23" t="str"/>
      <x:c r="G34" s="23" t="str">
        <x:v>Yes</x:v>
      </x:c>
      <x:c r="H34" s="23" t="str">
        <x:v>Not checked</x:v>
      </x:c>
      <x:c r="I34" s="23" t="str"/>
    </x:row>
    <x:row r="35" ht="48" customHeight="1">
      <x:c r="A35" s="22" t="str">
        <x:v>T16</x:v>
      </x:c>
      <x:c r="B35" s="22" t="str">
        <x:v>Assign immediate production checks and escalation</x:v>
      </x:c>
      <x:c r="C35" s="23" t="str"/>
      <x:c r="D35" s="23" t="str">
        <x:v>T07; T08; T12; T14; T15</x:v>
      </x:c>
      <x:c r="E35" s="27"/>
      <x:c r="F35" s="23" t="str"/>
      <x:c r="G35" s="23" t="str">
        <x:v>Yes</x:v>
      </x:c>
      <x:c r="H35" s="23" t="str">
        <x:v>Not checked</x:v>
      </x:c>
      <x:c r="I35" s="23" t="str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10" t="str">
        <x:v>Launch gates</x:v>
      </x:c>
      <x:c r="B37" s="10"/>
      <x:c r="C37" s="10"/>
      <x:c r="D37" s="10"/>
      <x:c r="E37" s="10"/>
      <x:c r="F37" s="10"/>
      <x:c r="G37" s="10"/>
      <x:c r="H37" s="10"/>
      <x:c r="I37" s="10"/>
    </x:row>
    <x:row r="38" ht="38" customHeight="1">
      <x:c r="A38" s="16" t="str">
        <x:v>ID</x:v>
      </x:c>
      <x:c r="B38" s="17" t="str">
        <x:v>Acceptance gate</x:v>
      </x:c>
      <x:c r="C38" s="17" t="str">
        <x:v>Owner</x:v>
      </x:c>
      <x:c r="D38" s="17" t="str">
        <x:v>Depends on IDs</x:v>
      </x:c>
      <x:c r="E38" s="17" t="str">
        <x:v>Deadline</x:v>
      </x:c>
      <x:c r="F38" s="17" t="str">
        <x:v>Evidence reference</x:v>
      </x:c>
      <x:c r="G38" s="17" t="str">
        <x:v>Required?</x:v>
      </x:c>
      <x:c r="H38" s="17" t="str">
        <x:v>Result</x:v>
      </x:c>
      <x:c r="I38" s="18" t="str">
        <x:v>Open condition</x:v>
      </x:c>
    </x:row>
    <x:row r="39" ht="48" customHeight="1">
      <x:c r="A39" s="22" t="str">
        <x:v>G01</x:v>
      </x:c>
      <x:c r="B39" s="22" t="str">
        <x:v>Baseline evidence archived and scope approved</x:v>
      </x:c>
      <x:c r="C39" s="23" t="str"/>
      <x:c r="D39" s="23" t="str"/>
      <x:c r="E39" s="27"/>
      <x:c r="F39" s="23" t="str"/>
      <x:c r="G39" s="23" t="str">
        <x:v>Yes</x:v>
      </x:c>
      <x:c r="H39" s="23" t="str">
        <x:v>Not checked</x:v>
      </x:c>
      <x:c r="I39" s="23" t="str"/>
    </x:row>
    <x:row r="40" ht="48" customHeight="1">
      <x:c r="A40" s="22" t="str">
        <x:v>G02</x:v>
      </x:c>
      <x:c r="B40" s="22" t="str">
        <x:v>Every known URL has a reviewed decision</x:v>
      </x:c>
      <x:c r="C40" s="23" t="str"/>
      <x:c r="D40" s="23" t="str"/>
      <x:c r="E40" s="27"/>
      <x:c r="F40" s="23" t="str"/>
      <x:c r="G40" s="23" t="str">
        <x:v>Yes</x:v>
      </x:c>
      <x:c r="H40" s="23" t="str">
        <x:v>Not checked</x:v>
      </x:c>
      <x:c r="I40" s="23" t="str"/>
    </x:row>
    <x:row r="41" ht="48" customHeight="1">
      <x:c r="A41" s="22" t="str">
        <x:v>G03</x:v>
      </x:c>
      <x:c r="B41" s="22" t="str">
        <x:v>Required customer journeys and language checks passed</x:v>
      </x:c>
      <x:c r="C41" s="23" t="str"/>
      <x:c r="D41" s="23" t="str"/>
      <x:c r="E41" s="27"/>
      <x:c r="F41" s="23" t="str"/>
      <x:c r="G41" s="23" t="str">
        <x:v>Yes</x:v>
      </x:c>
      <x:c r="H41" s="23" t="str">
        <x:v>Not checked</x:v>
      </x:c>
      <x:c r="I41" s="23" t="str"/>
    </x:row>
    <x:row r="42" ht="48" customHeight="1">
      <x:c r="A42" s="22" t="str">
        <x:v>G04</x:v>
      </x:c>
      <x:c r="B42" s="22" t="str">
        <x:v>Recovery tested and rollback operator available</x:v>
      </x:c>
      <x:c r="C42" s="23" t="str"/>
      <x:c r="D42" s="23" t="str"/>
      <x:c r="E42" s="27"/>
      <x:c r="F42" s="23" t="str"/>
      <x:c r="G42" s="23" t="str">
        <x:v>Yes</x:v>
      </x:c>
      <x:c r="H42" s="23" t="str">
        <x:v>Not checked</x:v>
      </x:c>
      <x:c r="I42" s="23" t="str"/>
    </x:row>
    <x:row r="43" ht="48" customHeight="1">
      <x:c r="A43" s="22" t="str">
        <x:v>G05</x:v>
      </x:c>
      <x:c r="B43" s="22" t="str">
        <x:v>Measurement definitions and evidence accepted</x:v>
      </x:c>
      <x:c r="C43" s="23" t="str"/>
      <x:c r="D43" s="23" t="str"/>
      <x:c r="E43" s="27"/>
      <x:c r="F43" s="23" t="str"/>
      <x:c r="G43" s="23" t="str">
        <x:v>Yes</x:v>
      </x:c>
      <x:c r="H43" s="23" t="str">
        <x:v>Not checked</x:v>
      </x:c>
      <x:c r="I43" s="23" t="str"/>
    </x:row>
    <x:row r="44" ht="48" customHeight="1">
      <x:c r="A44" s="22" t="str">
        <x:v>G06</x:v>
      </x:c>
      <x:c r="B44" s="22" t="str">
        <x:v>Release owner accepts all required evidence</x:v>
      </x:c>
      <x:c r="C44" s="23" t="str"/>
      <x:c r="D44" s="23" t="str"/>
      <x:c r="E44" s="27"/>
      <x:c r="F44" s="23" t="str"/>
      <x:c r="G44" s="23" t="str">
        <x:v>Yes</x:v>
      </x:c>
      <x:c r="H44" s="23" t="str">
        <x:v>Not checked</x:v>
      </x:c>
      <x:c r="I44" s="23" t="str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10" t="str">
        <x:v>Rollback actions</x:v>
      </x:c>
      <x:c r="B46" s="10"/>
      <x:c r="C46" s="10"/>
      <x:c r="D46" s="10"/>
      <x:c r="E46" s="10"/>
      <x:c r="F46" s="10"/>
      <x:c r="G46" s="10"/>
      <x:c r="H46" s="10"/>
      <x:c r="I46" s="10"/>
    </x:row>
    <x:row r="47" ht="38" customHeight="1">
      <x:c r="A47" s="16" t="str">
        <x:v>ID</x:v>
      </x:c>
      <x:c r="B47" s="17" t="str">
        <x:v>Trigger and action</x:v>
      </x:c>
      <x:c r="C47" s="17" t="str">
        <x:v>Decision or action owner</x:v>
      </x:c>
      <x:c r="D47" s="17" t="str">
        <x:v>Prerequisite</x:v>
      </x:c>
      <x:c r="E47" s="17" t="str">
        <x:v>When to act</x:v>
      </x:c>
      <x:c r="F47" s="17" t="str">
        <x:v>Recovery evidence</x:v>
      </x:c>
      <x:c r="G47" s="17" t="str">
        <x:v>Required?</x:v>
      </x:c>
      <x:c r="H47" s="17" t="str">
        <x:v>Rehearsal result</x:v>
      </x:c>
      <x:c r="I47" s="18" t="str">
        <x:v>Preserve new data</x:v>
      </x:c>
    </x:row>
    <x:row r="48" ht="48" customHeight="1">
      <x:c r="A48" s="22" t="str">
        <x:v>R01</x:v>
      </x:c>
      <x:c r="B48" s="22" t="str">
        <x:v>Wrong form recipient: restore previous frontend and retest delivery</x:v>
      </x:c>
      <x:c r="C48" s="23" t="str"/>
      <x:c r="D48" s="23" t="str"/>
      <x:c r="E48" s="23" t="str"/>
      <x:c r="F48" s="23" t="str"/>
      <x:c r="G48" s="23" t="str">
        <x:v>Yes</x:v>
      </x:c>
      <x:c r="H48" s="23" t="str">
        <x:v>Not checked</x:v>
      </x:c>
      <x:c r="I48" s="23" t="str"/>
    </x:row>
    <x:row r="49" ht="48" customHeight="1">
      <x:c r="A49" s="22" t="str">
        <x:v>R02</x:v>
      </x:c>
      <x:c r="B49" s="22" t="str">
        <x:v>Key old URLs return 5xx: restore previous route config and retest</x:v>
      </x:c>
      <x:c r="C49" s="23" t="str"/>
      <x:c r="D49" s="23" t="str"/>
      <x:c r="E49" s="23" t="str"/>
      <x:c r="F49" s="23" t="str"/>
      <x:c r="G49" s="23" t="str">
        <x:v>Yes</x:v>
      </x:c>
      <x:c r="H49" s="23" t="str">
        <x:v>Not checked</x:v>
      </x:c>
      <x:c r="I49" s="23" t="str"/>
    </x:row>
    <x:row r="50" ht="48" customHeight="1">
      <x:c r="A50" s="22" t="str">
        <x:v>R03</x:v>
      </x:c>
      <x:c r="B50" s="22" t="str">
        <x:v>Data restore: first reconcile new writes; obtain owner approval</x:v>
      </x:c>
      <x:c r="C50" s="23" t="str"/>
      <x:c r="D50" s="23" t="str"/>
      <x:c r="E50" s="23" t="str"/>
      <x:c r="F50" s="23" t="str"/>
      <x:c r="G50" s="23" t="str">
        <x:v>Yes</x:v>
      </x:c>
      <x:c r="H50" s="23" t="str">
        <x:v>Not checked</x:v>
      </x:c>
      <x:c r="I50" s="23" t="str"/>
    </x:row>
    <x:row r="51" ht="48" customHeight="1">
      <x:c r="A51" s="22" t="str">
        <x:v>R04</x:v>
      </x:c>
      <x:c r="B51" s="22" t="str">
        <x:v>Rehearse rollback in staging and record restored customer flow</x:v>
      </x:c>
      <x:c r="C51" s="23" t="str"/>
      <x:c r="D51" s="23" t="str"/>
      <x:c r="E51" s="23" t="str"/>
      <x:c r="F51" s="23" t="str"/>
      <x:c r="G51" s="23" t="str">
        <x:v>Yes</x:v>
      </x:c>
      <x:c r="H51" s="23" t="str">
        <x:v>Not checked</x:v>
      </x:c>
      <x:c r="I51" s="23" t="str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A53" s="10" t="str">
        <x:v>Post-launch reviews</x:v>
      </x:c>
      <x:c r="B53" s="10"/>
      <x:c r="C53" s="10"/>
      <x:c r="D53" s="10"/>
      <x:c r="E53" s="10"/>
      <x:c r="F53" s="10"/>
      <x:c r="G53" s="10"/>
      <x:c r="H53" s="10"/>
      <x:c r="I53" s="10"/>
    </x:row>
    <x:row r="54" ht="38" customHeight="1">
      <x:c r="A54" s="16" t="str">
        <x:v>Day</x:v>
      </x:c>
      <x:c r="B54" s="17" t="str">
        <x:v>Planned review</x:v>
      </x:c>
      <x:c r="C54" s="17" t="str">
        <x:v>Review owner</x:v>
      </x:c>
      <x:c r="D54" s="17" t="str">
        <x:v>Comparison dates or method</x:v>
      </x:c>
      <x:c r="E54" s="17" t="str">
        <x:v>Search evidence</x:v>
      </x:c>
      <x:c r="F54" s="17" t="str">
        <x:v>Lead/order evidence</x:v>
      </x:c>
      <x:c r="G54" s="17" t="str">
        <x:v>Finding</x:v>
      </x:c>
      <x:c r="H54" s="17" t="str">
        <x:v>Action owner and next step</x:v>
      </x:c>
      <x:c r="I54" s="18" t="str">
        <x:v>Next review</x:v>
      </x:c>
    </x:row>
    <x:row r="55" ht="48" customHeight="1">
      <x:c r="A55" s="22" t="n">
        <x:v>7</x:v>
      </x:c>
      <x:c r="B55" s="26" t="str">
        <x:f>IF(ISNUMBER($B$6),$B$6+A55,"")</x:f>
      </x:c>
      <x:c r="C55" s="23" t="str"/>
      <x:c r="D55" s="23" t="str"/>
      <x:c r="E55" s="23" t="str"/>
      <x:c r="F55" s="23" t="str"/>
      <x:c r="G55" s="23" t="str"/>
      <x:c r="H55" s="23" t="str"/>
      <x:c r="I55" s="24"/>
    </x:row>
    <x:row r="56" ht="48" customHeight="1">
      <x:c r="A56" s="22" t="n">
        <x:v>14</x:v>
      </x:c>
      <x:c r="B56" s="26" t="str">
        <x:f>IF(ISNUMBER($B$6),$B$6+A56,"")</x:f>
      </x:c>
      <x:c r="C56" s="23" t="str"/>
      <x:c r="D56" s="23" t="str"/>
      <x:c r="E56" s="23" t="str"/>
      <x:c r="F56" s="23" t="str"/>
      <x:c r="G56" s="23" t="str"/>
      <x:c r="H56" s="23" t="str"/>
      <x:c r="I56" s="24"/>
    </x:row>
    <x:row r="57" ht="48" customHeight="1">
      <x:c r="A57" s="22" t="n">
        <x:v>28</x:v>
      </x:c>
      <x:c r="B57" s="26" t="str">
        <x:f>IF(ISNUMBER($B$6),$B$6+A57,"")</x:f>
      </x:c>
      <x:c r="C57" s="23" t="str"/>
      <x:c r="D57" s="23" t="str"/>
      <x:c r="E57" s="23" t="str"/>
      <x:c r="F57" s="23" t="str"/>
      <x:c r="G57" s="23" t="str"/>
      <x:c r="H57" s="23" t="str"/>
      <x:c r="I57" s="24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4" customHeight="1">
      <x:c r="A59" s="10" t="str">
        <x:v>Sources and use</x:v>
      </x:c>
      <x:c r="B59" s="10"/>
      <x:c r="C59" s="10"/>
      <x:c r="D59" s="10"/>
      <x:c r="E59" s="10"/>
      <x:c r="F59" s="10"/>
      <x:c r="G59" s="10"/>
      <x:c r="H59" s="10"/>
      <x:c r="I59" s="10"/>
    </x:row>
    <x:row r="60" ht="24" customHeight="1">
      <x:c r="A60" s="2" t="str">
        <x:v>S01</x:v>
      </x:c>
      <x:c r="B60" s="2" t="str">
        <x:v>Google site moves; reviewed 2026-10-28</x:v>
      </x:c>
      <x:c r="C60" s="2"/>
      <x:c r="D60" s="2" t="str">
        <x:v>https://developers.google.com/search/docs/crawling-indexing/site-move-with-url-changes</x:v>
      </x:c>
      <x:c r="E60" s="2"/>
      <x:c r="F60" s="2"/>
      <x:c r="G60" s="2"/>
      <x:c r="H60" s="2"/>
      <x:c r="I60" s="2"/>
    </x:row>
    <x:row r="61" ht="24" customHeight="1">
      <x:c r="A61" s="2" t="str">
        <x:v>S02</x:v>
      </x:c>
      <x:c r="B61" s="2" t="str">
        <x:v>Google hosting changes; reviewed 2026-10-28</x:v>
      </x:c>
      <x:c r="C61" s="2"/>
      <x:c r="D61" s="2" t="str">
        <x:v>https://developers.google.com/search/docs/crawling-indexing/site-move-no-url-changes</x:v>
      </x:c>
      <x:c r="E61" s="2"/>
      <x:c r="F61" s="2"/>
      <x:c r="G61" s="2"/>
      <x:c r="H61" s="2"/>
      <x:c r="I61" s="2"/>
    </x:row>
    <x:row r="62" ht="24" customHeight="1">
      <x:c r="A62" s="2" t="str">
        <x:v>S03</x:v>
      </x:c>
      <x:c r="B62" s="2" t="str">
        <x:v>Google redirects; reviewed 2026-10-28</x:v>
      </x:c>
      <x:c r="C62" s="2"/>
      <x:c r="D62" s="2" t="str">
        <x:v>https://developers.google.com/search/docs/crawling-indexing/301-redirects</x:v>
      </x:c>
      <x:c r="E62" s="2"/>
      <x:c r="F62" s="2"/>
      <x:c r="G62" s="2"/>
      <x:c r="H62" s="2"/>
      <x:c r="I62" s="2"/>
    </x:row>
    <x:row r="63" ht="24" customHeight="1">
      <x:c r="A63" s="2" t="str">
        <x:v>S04</x:v>
      </x:c>
      <x:c r="B63" s="2" t="str">
        <x:v>Web Aloha redirect mapper</x:v>
      </x:c>
      <x:c r="C63" s="2"/>
      <x:c r="D63" s="2" t="str">
        <x:v>https://webaloha.co/tools/seo-migration-redirect-mapper/</x:v>
      </x:c>
      <x:c r="E63" s="2"/>
      <x:c r="F63" s="2"/>
      <x:c r="G63" s="2"/>
      <x:c r="H63" s="2"/>
      <x:c r="I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</x:row>
    <x:row r="65" ht="24" customHeight="1">
      <x:c r="A65" s="5" t="str">
        <x:v>Evidence references must point to your own saved records. Do not enter passwords, personal enquiry details or customer payment data.</x:v>
      </x:c>
      <x:c r="B65" s="2"/>
      <x:c r="C65" s="2"/>
      <x:c r="D65" s="2"/>
      <x:c r="E65" s="2"/>
      <x:c r="F65" s="2"/>
      <x:c r="G65" s="2"/>
      <x:c r="H65" s="2"/>
      <x:c r="I65" s="2"/>
    </x:row>
  </x:sheetData>
  <x:conditionalFormatting sqref="B7:B7">
    <x:cfRule type="containsText" dxfId="0" priority="1" operator="containsText" text="Hold:"/>
  </x:conditionalFormatting>
  <x:conditionalFormatting sqref="H11:H16">
    <x:cfRule type="containsText" dxfId="1" priority="2" operator="containsText" text="Fail"/>
    <x:cfRule type="containsText" dxfId="2" priority="3" operator="containsText" text="Not checked"/>
  </x:conditionalFormatting>
  <x:conditionalFormatting sqref="H20:H35">
    <x:cfRule type="containsText" dxfId="3" priority="4" operator="containsText" text="Fail"/>
    <x:cfRule type="containsText" dxfId="4" priority="5" operator="containsText" text="Not checked"/>
  </x:conditionalFormatting>
  <x:conditionalFormatting sqref="H39:H44">
    <x:cfRule type="containsText" dxfId="5" priority="6" operator="containsText" text="Fail"/>
    <x:cfRule type="containsText" dxfId="6" priority="7" operator="containsText" text="Not checked"/>
  </x:conditionalFormatting>
  <x:conditionalFormatting sqref="H48:H51">
    <x:cfRule type="containsText" dxfId="7" priority="8" operator="containsText" text="Fail"/>
    <x:cfRule type="containsText" dxfId="8" priority="9" operator="containsText" text="Not checked"/>
  </x:conditionalFormatting>
  <x:dataValidations count="5">
    <x:dataValidation type="list" sqref="G20:G35">
      <x:formula1>"Yes,No"</x:formula1>
    </x:dataValidation>
    <x:dataValidation type="list" sqref="H11:H16">
      <x:formula1>"Not checked,Pass,Fail,Not applicable"</x:formula1>
    </x:dataValidation>
    <x:dataValidation type="list" sqref="H20:H35">
      <x:formula1>"Not checked,Pass,Fail,Not applicable"</x:formula1>
    </x:dataValidation>
    <x:dataValidation type="list" sqref="H39:H44">
      <x:formula1>"Not checked,Pass,Fail,Not applicable"</x:formula1>
    </x:dataValidation>
    <x:dataValidation type="list" sqref="H48:H51">
      <x:formula1>"Not checked,Pass,Fail,Not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253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8" hidden="0" customWidth="1"/>
    <x:col min="3" max="3" width="39" hidden="0" customWidth="1"/>
    <x:col min="4" max="4" width="16" hidden="0" customWidth="1"/>
    <x:col min="5" max="5" width="24" hidden="0" customWidth="1"/>
    <x:col min="6" max="6" width="24" hidden="0" customWidth="1"/>
    <x:col min="7" max="7" width="24" hidden="0" customWidth="1"/>
    <x:col min="8" max="8" width="48" hidden="0" customWidth="1"/>
    <x:col min="9" max="9" width="39" hidden="0" customWidth="1"/>
    <x:col min="10" max="10" width="16" hidden="0" customWidth="1"/>
    <x:col min="11" max="11" width="24" hidden="0" customWidth="1"/>
    <x:col min="12" max="12" width="16" hidden="0" customWidth="1"/>
    <x:col min="13" max="13" width="16" hidden="0" customWidth="1"/>
    <x:col min="14" max="14" width="48" hidden="0" customWidth="1"/>
    <x:col min="15" max="15" width="24" hidden="0" customWidth="1"/>
    <x:col min="16" max="16" width="39" hidden="0" customWidth="1"/>
    <x:col min="17" max="17" width="24" hidden="0" customWidth="1"/>
    <x:col min="18" max="18" width="24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4" customHeight="1">
      <x:c r="A2" s="3" t="str">
        <x:v>Website migration URL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4" customHeight="1">
      <x:c r="A3" s="5" t="str">
        <x:v>Add one row per old URL. Keep/Redirect need a destination. Retire needs a reason and an intentional response.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8" customHeight="1">
      <x:c r="A5" s="16" t="str">
        <x:v>ID</x:v>
      </x:c>
      <x:c r="B5" s="17" t="str">
        <x:v>URL</x:v>
      </x:c>
      <x:c r="C5" s="17" t="str">
        <x:v>Title</x:v>
      </x:c>
      <x:c r="D5" s="17" t="str">
        <x:v>Language</x:v>
      </x:c>
      <x:c r="E5" s="17" t="str">
        <x:v>Template</x:v>
      </x:c>
      <x:c r="F5" s="17" t="str">
        <x:v>Inventory source</x:v>
      </x:c>
      <x:c r="G5" s="17" t="str">
        <x:v>Decision</x:v>
      </x:c>
      <x:c r="H5" s="17" t="str">
        <x:v>Destination URL</x:v>
      </x:c>
      <x:c r="I5" s="17" t="str">
        <x:v>Reason</x:v>
      </x:c>
      <x:c r="J5" s="17" t="str">
        <x:v>Template/URL owner</x:v>
      </x:c>
      <x:c r="K5" s="17" t="str">
        <x:v>Dependency IDs</x:v>
      </x:c>
      <x:c r="L5" s="17" t="str">
        <x:v>Expected source HTTP</x:v>
      </x:c>
      <x:c r="M5" s="17" t="str">
        <x:v>Observed source HTTP</x:v>
      </x:c>
      <x:c r="N5" s="17" t="str">
        <x:v>Expected canonical</x:v>
      </x:c>
      <x:c r="O5" s="17" t="str">
        <x:v>Language pair ID</x:v>
      </x:c>
      <x:c r="P5" s="17" t="str">
        <x:v>Evidence reference</x:v>
      </x:c>
      <x:c r="Q5" s="17" t="str">
        <x:v>Result</x:v>
      </x:c>
      <x:c r="R5" s="18" t="str">
        <x:v>Row readiness</x:v>
      </x:c>
    </x:row>
    <x:row r="6" ht="48" customHeight="1">
      <x:c r="A6" s="23"/>
      <x:c r="B6" s="23"/>
      <x:c r="C6" s="23"/>
      <x:c r="D6" s="23"/>
      <x:c r="E6" s="23"/>
      <x:c r="F6" s="23"/>
      <x:c r="G6" s="23"/>
      <x:c r="H6" s="23"/>
      <x:c r="I6" s="23"/>
      <x:c r="J6" s="23"/>
      <x:c r="K6" s="23"/>
      <x:c r="L6" s="29"/>
      <x:c r="M6" s="29"/>
      <x:c r="N6" s="23"/>
      <x:c r="O6" s="23"/>
      <x:c r="P6" s="23"/>
      <x:c r="Q6" s="23"/>
      <x:c r="R6" s="28" t="str">
        <x:f>IF(A6="","",IF(OR(COUNTIFS($A$6:$A$35,A6)&gt;1,COUNTIFS($B$6:$B$35,B6)&gt;1),"Duplicate ID or URL",IF(OR(B6="",C6="",D6="",E6="",F6="",G6="",I6="",J6="",K6="",L6="",M6="",N6="",O6="",P6="",Q6&lt;&gt;"Pass"),"Needs review",IF(AND(G6&lt;&gt;"Retire",H6=""),"Missing destination",IF(AND(G6="Retire",H6&lt;&gt;""),"Review retirement",IF(L6&lt;&gt;M6,"HTTP mismatch","Reviewed"))))))</x:f>
      </x:c>
    </x:row>
    <x:row r="7" ht="48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9"/>
      <x:c r="M7" s="29"/>
      <x:c r="N7" s="23"/>
      <x:c r="O7" s="23"/>
      <x:c r="P7" s="23"/>
      <x:c r="Q7" s="23"/>
      <x:c r="R7" s="28" t="str">
        <x:f>IF(A7="","",IF(OR(COUNTIFS($A$6:$A$35,A7)&gt;1,COUNTIFS($B$6:$B$35,B7)&gt;1),"Duplicate ID or URL",IF(OR(B7="",C7="",D7="",E7="",F7="",G7="",I7="",J7="",K7="",L7="",M7="",N7="",O7="",P7="",Q7&lt;&gt;"Pass"),"Needs review",IF(AND(G7&lt;&gt;"Retire",H7=""),"Missing destination",IF(AND(G7="Retire",H7&lt;&gt;""),"Review retirement",IF(L7&lt;&gt;M7,"HTTP mismatch","Reviewed"))))))</x:f>
      </x:c>
    </x:row>
    <x:row r="8" ht="48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9"/>
      <x:c r="M8" s="29"/>
      <x:c r="N8" s="23"/>
      <x:c r="O8" s="23"/>
      <x:c r="P8" s="23"/>
      <x:c r="Q8" s="23"/>
      <x:c r="R8" s="28" t="str">
        <x:f>IF(A8="","",IF(OR(COUNTIFS($A$6:$A$35,A8)&gt;1,COUNTIFS($B$6:$B$35,B8)&gt;1),"Duplicate ID or URL",IF(OR(B8="",C8="",D8="",E8="",F8="",G8="",I8="",J8="",K8="",L8="",M8="",N8="",O8="",P8="",Q8&lt;&gt;"Pass"),"Needs review",IF(AND(G8&lt;&gt;"Retire",H8=""),"Missing destination",IF(AND(G8="Retire",H8&lt;&gt;""),"Review retirement",IF(L8&lt;&gt;M8,"HTTP mismatch","Reviewed"))))))</x:f>
      </x:c>
    </x:row>
    <x:row r="9" ht="48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9"/>
      <x:c r="M9" s="29"/>
      <x:c r="N9" s="23"/>
      <x:c r="O9" s="23"/>
      <x:c r="P9" s="23"/>
      <x:c r="Q9" s="23"/>
      <x:c r="R9" s="28" t="str">
        <x:f>IF(A9="","",IF(OR(COUNTIFS($A$6:$A$35,A9)&gt;1,COUNTIFS($B$6:$B$35,B9)&gt;1),"Duplicate ID or URL",IF(OR(B9="",C9="",D9="",E9="",F9="",G9="",I9="",J9="",K9="",L9="",M9="",N9="",O9="",P9="",Q9&lt;&gt;"Pass"),"Needs review",IF(AND(G9&lt;&gt;"Retire",H9=""),"Missing destination",IF(AND(G9="Retire",H9&lt;&gt;""),"Review retirement",IF(L9&lt;&gt;M9,"HTTP mismatch","Reviewed"))))))</x:f>
      </x:c>
    </x:row>
    <x:row r="10" ht="48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9"/>
      <x:c r="M10" s="29"/>
      <x:c r="N10" s="23"/>
      <x:c r="O10" s="23"/>
      <x:c r="P10" s="23"/>
      <x:c r="Q10" s="23"/>
      <x:c r="R10" s="28" t="str">
        <x:f>IF(A10="","",IF(OR(COUNTIFS($A$6:$A$35,A10)&gt;1,COUNTIFS($B$6:$B$35,B10)&gt;1),"Duplicate ID or URL",IF(OR(B10="",C10="",D10="",E10="",F10="",G10="",I10="",J10="",K10="",L10="",M10="",N10="",O10="",P10="",Q10&lt;&gt;"Pass"),"Needs review",IF(AND(G10&lt;&gt;"Retire",H10=""),"Missing destination",IF(AND(G10="Retire",H10&lt;&gt;""),"Review retirement",IF(L10&lt;&gt;M10,"HTTP mismatch","Reviewed"))))))</x:f>
      </x:c>
    </x:row>
    <x:row r="11" ht="48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9"/>
      <x:c r="M11" s="29"/>
      <x:c r="N11" s="23"/>
      <x:c r="O11" s="23"/>
      <x:c r="P11" s="23"/>
      <x:c r="Q11" s="23"/>
      <x:c r="R11" s="28" t="str">
        <x:f>IF(A11="","",IF(OR(COUNTIFS($A$6:$A$35,A11)&gt;1,COUNTIFS($B$6:$B$35,B11)&gt;1),"Duplicate ID or URL",IF(OR(B11="",C11="",D11="",E11="",F11="",G11="",I11="",J11="",K11="",L11="",M11="",N11="",O11="",P11="",Q11&lt;&gt;"Pass"),"Needs review",IF(AND(G11&lt;&gt;"Retire",H11=""),"Missing destination",IF(AND(G11="Retire",H11&lt;&gt;""),"Review retirement",IF(L11&lt;&gt;M11,"HTTP mismatch","Reviewed"))))))</x:f>
      </x:c>
    </x:row>
    <x:row r="12" ht="48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9"/>
      <x:c r="M12" s="29"/>
      <x:c r="N12" s="23"/>
      <x:c r="O12" s="23"/>
      <x:c r="P12" s="23"/>
      <x:c r="Q12" s="23"/>
      <x:c r="R12" s="28" t="str">
        <x:f>IF(A12="","",IF(OR(COUNTIFS($A$6:$A$35,A12)&gt;1,COUNTIFS($B$6:$B$35,B12)&gt;1),"Duplicate ID or URL",IF(OR(B12="",C12="",D12="",E12="",F12="",G12="",I12="",J12="",K12="",L12="",M12="",N12="",O12="",P12="",Q12&lt;&gt;"Pass"),"Needs review",IF(AND(G12&lt;&gt;"Retire",H12=""),"Missing destination",IF(AND(G12="Retire",H12&lt;&gt;""),"Review retirement",IF(L12&lt;&gt;M12,"HTTP mismatch","Reviewed"))))))</x:f>
      </x:c>
    </x:row>
    <x:row r="13" ht="48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9"/>
      <x:c r="M13" s="29"/>
      <x:c r="N13" s="23"/>
      <x:c r="O13" s="23"/>
      <x:c r="P13" s="23"/>
      <x:c r="Q13" s="23"/>
      <x:c r="R13" s="28" t="str">
        <x:f>IF(A13="","",IF(OR(COUNTIFS($A$6:$A$35,A13)&gt;1,COUNTIFS($B$6:$B$35,B13)&gt;1),"Duplicate ID or URL",IF(OR(B13="",C13="",D13="",E13="",F13="",G13="",I13="",J13="",K13="",L13="",M13="",N13="",O13="",P13="",Q13&lt;&gt;"Pass"),"Needs review",IF(AND(G13&lt;&gt;"Retire",H13=""),"Missing destination",IF(AND(G13="Retire",H13&lt;&gt;""),"Review retirement",IF(L13&lt;&gt;M13,"HTTP mismatch","Reviewed"))))))</x:f>
      </x:c>
    </x:row>
    <x:row r="14" ht="48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9"/>
      <x:c r="M14" s="29"/>
      <x:c r="N14" s="23"/>
      <x:c r="O14" s="23"/>
      <x:c r="P14" s="23"/>
      <x:c r="Q14" s="23"/>
      <x:c r="R14" s="28" t="str">
        <x:f>IF(A14="","",IF(OR(COUNTIFS($A$6:$A$35,A14)&gt;1,COUNTIFS($B$6:$B$35,B14)&gt;1),"Duplicate ID or URL",IF(OR(B14="",C14="",D14="",E14="",F14="",G14="",I14="",J14="",K14="",L14="",M14="",N14="",O14="",P14="",Q14&lt;&gt;"Pass"),"Needs review",IF(AND(G14&lt;&gt;"Retire",H14=""),"Missing destination",IF(AND(G14="Retire",H14&lt;&gt;""),"Review retirement",IF(L14&lt;&gt;M14,"HTTP mismatch","Reviewed"))))))</x:f>
      </x:c>
    </x:row>
    <x:row r="15" ht="48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9"/>
      <x:c r="M15" s="29"/>
      <x:c r="N15" s="23"/>
      <x:c r="O15" s="23"/>
      <x:c r="P15" s="23"/>
      <x:c r="Q15" s="23"/>
      <x:c r="R15" s="28" t="str">
        <x:f>IF(A15="","",IF(OR(COUNTIFS($A$6:$A$35,A15)&gt;1,COUNTIFS($B$6:$B$35,B15)&gt;1),"Duplicate ID or URL",IF(OR(B15="",C15="",D15="",E15="",F15="",G15="",I15="",J15="",K15="",L15="",M15="",N15="",O15="",P15="",Q15&lt;&gt;"Pass"),"Needs review",IF(AND(G15&lt;&gt;"Retire",H15=""),"Missing destination",IF(AND(G15="Retire",H15&lt;&gt;""),"Review retirement",IF(L15&lt;&gt;M15,"HTTP mismatch","Reviewed"))))))</x:f>
      </x:c>
    </x:row>
    <x:row r="16" ht="48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9"/>
      <x:c r="M16" s="29"/>
      <x:c r="N16" s="23"/>
      <x:c r="O16" s="23"/>
      <x:c r="P16" s="23"/>
      <x:c r="Q16" s="23"/>
      <x:c r="R16" s="28" t="str">
        <x:f>IF(A16="","",IF(OR(COUNTIFS($A$6:$A$35,A16)&gt;1,COUNTIFS($B$6:$B$35,B16)&gt;1),"Duplicate ID or URL",IF(OR(B16="",C16="",D16="",E16="",F16="",G16="",I16="",J16="",K16="",L16="",M16="",N16="",O16="",P16="",Q16&lt;&gt;"Pass"),"Needs review",IF(AND(G16&lt;&gt;"Retire",H16=""),"Missing destination",IF(AND(G16="Retire",H16&lt;&gt;""),"Review retirement",IF(L16&lt;&gt;M16,"HTTP mismatch","Reviewed"))))))</x:f>
      </x:c>
    </x:row>
    <x:row r="17" ht="48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9"/>
      <x:c r="M17" s="29"/>
      <x:c r="N17" s="23"/>
      <x:c r="O17" s="23"/>
      <x:c r="P17" s="23"/>
      <x:c r="Q17" s="23"/>
      <x:c r="R17" s="28" t="str">
        <x:f>IF(A17="","",IF(OR(COUNTIFS($A$6:$A$35,A17)&gt;1,COUNTIFS($B$6:$B$35,B17)&gt;1),"Duplicate ID or URL",IF(OR(B17="",C17="",D17="",E17="",F17="",G17="",I17="",J17="",K17="",L17="",M17="",N17="",O17="",P17="",Q17&lt;&gt;"Pass"),"Needs review",IF(AND(G17&lt;&gt;"Retire",H17=""),"Missing destination",IF(AND(G17="Retire",H17&lt;&gt;""),"Review retirement",IF(L17&lt;&gt;M17,"HTTP mismatch","Reviewed"))))))</x:f>
      </x:c>
    </x:row>
    <x:row r="18" ht="48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9"/>
      <x:c r="M18" s="29"/>
      <x:c r="N18" s="23"/>
      <x:c r="O18" s="23"/>
      <x:c r="P18" s="23"/>
      <x:c r="Q18" s="23"/>
      <x:c r="R18" s="28" t="str">
        <x:f>IF(A18="","",IF(OR(COUNTIFS($A$6:$A$35,A18)&gt;1,COUNTIFS($B$6:$B$35,B18)&gt;1),"Duplicate ID or URL",IF(OR(B18="",C18="",D18="",E18="",F18="",G18="",I18="",J18="",K18="",L18="",M18="",N18="",O18="",P18="",Q18&lt;&gt;"Pass"),"Needs review",IF(AND(G18&lt;&gt;"Retire",H18=""),"Missing destination",IF(AND(G18="Retire",H18&lt;&gt;""),"Review retirement",IF(L18&lt;&gt;M18,"HTTP mismatch","Reviewed"))))))</x:f>
      </x:c>
    </x:row>
    <x:row r="19" ht="48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9"/>
      <x:c r="M19" s="29"/>
      <x:c r="N19" s="23"/>
      <x:c r="O19" s="23"/>
      <x:c r="P19" s="23"/>
      <x:c r="Q19" s="23"/>
      <x:c r="R19" s="28" t="str">
        <x:f>IF(A19="","",IF(OR(COUNTIFS($A$6:$A$35,A19)&gt;1,COUNTIFS($B$6:$B$35,B19)&gt;1),"Duplicate ID or URL",IF(OR(B19="",C19="",D19="",E19="",F19="",G19="",I19="",J19="",K19="",L19="",M19="",N19="",O19="",P19="",Q19&lt;&gt;"Pass"),"Needs review",IF(AND(G19&lt;&gt;"Retire",H19=""),"Missing destination",IF(AND(G19="Retire",H19&lt;&gt;""),"Review retirement",IF(L19&lt;&gt;M19,"HTTP mismatch","Reviewed"))))))</x:f>
      </x:c>
    </x:row>
    <x:row r="20" ht="48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9"/>
      <x:c r="M20" s="29"/>
      <x:c r="N20" s="23"/>
      <x:c r="O20" s="23"/>
      <x:c r="P20" s="23"/>
      <x:c r="Q20" s="23"/>
      <x:c r="R20" s="28" t="str">
        <x:f>IF(A20="","",IF(OR(COUNTIFS($A$6:$A$35,A20)&gt;1,COUNTIFS($B$6:$B$35,B20)&gt;1),"Duplicate ID or URL",IF(OR(B20="",C20="",D20="",E20="",F20="",G20="",I20="",J20="",K20="",L20="",M20="",N20="",O20="",P20="",Q20&lt;&gt;"Pass"),"Needs review",IF(AND(G20&lt;&gt;"Retire",H20=""),"Missing destination",IF(AND(G20="Retire",H20&lt;&gt;""),"Review retirement",IF(L20&lt;&gt;M20,"HTTP mismatch","Reviewed"))))))</x:f>
      </x:c>
    </x:row>
    <x:row r="21" ht="48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9"/>
      <x:c r="M21" s="29"/>
      <x:c r="N21" s="23"/>
      <x:c r="O21" s="23"/>
      <x:c r="P21" s="23"/>
      <x:c r="Q21" s="23"/>
      <x:c r="R21" s="28" t="str">
        <x:f>IF(A21="","",IF(OR(COUNTIFS($A$6:$A$35,A21)&gt;1,COUNTIFS($B$6:$B$35,B21)&gt;1),"Duplicate ID or URL",IF(OR(B21="",C21="",D21="",E21="",F21="",G21="",I21="",J21="",K21="",L21="",M21="",N21="",O21="",P21="",Q21&lt;&gt;"Pass"),"Needs review",IF(AND(G21&lt;&gt;"Retire",H21=""),"Missing destination",IF(AND(G21="Retire",H21&lt;&gt;""),"Review retirement",IF(L21&lt;&gt;M21,"HTTP mismatch","Reviewed"))))))</x:f>
      </x:c>
    </x:row>
    <x:row r="22" ht="48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9"/>
      <x:c r="M22" s="29"/>
      <x:c r="N22" s="23"/>
      <x:c r="O22" s="23"/>
      <x:c r="P22" s="23"/>
      <x:c r="Q22" s="23"/>
      <x:c r="R22" s="28" t="str">
        <x:f>IF(A22="","",IF(OR(COUNTIFS($A$6:$A$35,A22)&gt;1,COUNTIFS($B$6:$B$35,B22)&gt;1),"Duplicate ID or URL",IF(OR(B22="",C22="",D22="",E22="",F22="",G22="",I22="",J22="",K22="",L22="",M22="",N22="",O22="",P22="",Q22&lt;&gt;"Pass"),"Needs review",IF(AND(G22&lt;&gt;"Retire",H22=""),"Missing destination",IF(AND(G22="Retire",H22&lt;&gt;""),"Review retirement",IF(L22&lt;&gt;M22,"HTTP mismatch","Reviewed"))))))</x:f>
      </x:c>
    </x:row>
    <x:row r="23" ht="48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9"/>
      <x:c r="M23" s="29"/>
      <x:c r="N23" s="23"/>
      <x:c r="O23" s="23"/>
      <x:c r="P23" s="23"/>
      <x:c r="Q23" s="23"/>
      <x:c r="R23" s="28" t="str">
        <x:f>IF(A23="","",IF(OR(COUNTIFS($A$6:$A$35,A23)&gt;1,COUNTIFS($B$6:$B$35,B23)&gt;1),"Duplicate ID or URL",IF(OR(B23="",C23="",D23="",E23="",F23="",G23="",I23="",J23="",K23="",L23="",M23="",N23="",O23="",P23="",Q23&lt;&gt;"Pass"),"Needs review",IF(AND(G23&lt;&gt;"Retire",H23=""),"Missing destination",IF(AND(G23="Retire",H23&lt;&gt;""),"Review retirement",IF(L23&lt;&gt;M23,"HTTP mismatch","Reviewed"))))))</x:f>
      </x:c>
    </x:row>
    <x:row r="24" ht="48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9"/>
      <x:c r="M24" s="29"/>
      <x:c r="N24" s="23"/>
      <x:c r="O24" s="23"/>
      <x:c r="P24" s="23"/>
      <x:c r="Q24" s="23"/>
      <x:c r="R24" s="28" t="str">
        <x:f>IF(A24="","",IF(OR(COUNTIFS($A$6:$A$35,A24)&gt;1,COUNTIFS($B$6:$B$35,B24)&gt;1),"Duplicate ID or URL",IF(OR(B24="",C24="",D24="",E24="",F24="",G24="",I24="",J24="",K24="",L24="",M24="",N24="",O24="",P24="",Q24&lt;&gt;"Pass"),"Needs review",IF(AND(G24&lt;&gt;"Retire",H24=""),"Missing destination",IF(AND(G24="Retire",H24&lt;&gt;""),"Review retirement",IF(L24&lt;&gt;M24,"HTTP mismatch","Reviewed"))))))</x:f>
      </x:c>
    </x:row>
    <x:row r="25" ht="48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9"/>
      <x:c r="M25" s="29"/>
      <x:c r="N25" s="23"/>
      <x:c r="O25" s="23"/>
      <x:c r="P25" s="23"/>
      <x:c r="Q25" s="23"/>
      <x:c r="R25" s="28" t="str">
        <x:f>IF(A25="","",IF(OR(COUNTIFS($A$6:$A$35,A25)&gt;1,COUNTIFS($B$6:$B$35,B25)&gt;1),"Duplicate ID or URL",IF(OR(B25="",C25="",D25="",E25="",F25="",G25="",I25="",J25="",K25="",L25="",M25="",N25="",O25="",P25="",Q25&lt;&gt;"Pass"),"Needs review",IF(AND(G25&lt;&gt;"Retire",H25=""),"Missing destination",IF(AND(G25="Retire",H25&lt;&gt;""),"Review retirement",IF(L25&lt;&gt;M25,"HTTP mismatch","Reviewed"))))))</x:f>
      </x:c>
    </x:row>
    <x:row r="26" ht="48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9"/>
      <x:c r="M26" s="29"/>
      <x:c r="N26" s="23"/>
      <x:c r="O26" s="23"/>
      <x:c r="P26" s="23"/>
      <x:c r="Q26" s="23"/>
      <x:c r="R26" s="28" t="str">
        <x:f>IF(A26="","",IF(OR(COUNTIFS($A$6:$A$35,A26)&gt;1,COUNTIFS($B$6:$B$35,B26)&gt;1),"Duplicate ID or URL",IF(OR(B26="",C26="",D26="",E26="",F26="",G26="",I26="",J26="",K26="",L26="",M26="",N26="",O26="",P26="",Q26&lt;&gt;"Pass"),"Needs review",IF(AND(G26&lt;&gt;"Retire",H26=""),"Missing destination",IF(AND(G26="Retire",H26&lt;&gt;""),"Review retirement",IF(L26&lt;&gt;M26,"HTTP mismatch","Reviewed"))))))</x:f>
      </x:c>
    </x:row>
    <x:row r="27" ht="48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9"/>
      <x:c r="M27" s="29"/>
      <x:c r="N27" s="23"/>
      <x:c r="O27" s="23"/>
      <x:c r="P27" s="23"/>
      <x:c r="Q27" s="23"/>
      <x:c r="R27" s="28" t="str">
        <x:f>IF(A27="","",IF(OR(COUNTIFS($A$6:$A$35,A27)&gt;1,COUNTIFS($B$6:$B$35,B27)&gt;1),"Duplicate ID or URL",IF(OR(B27="",C27="",D27="",E27="",F27="",G27="",I27="",J27="",K27="",L27="",M27="",N27="",O27="",P27="",Q27&lt;&gt;"Pass"),"Needs review",IF(AND(G27&lt;&gt;"Retire",H27=""),"Missing destination",IF(AND(G27="Retire",H27&lt;&gt;""),"Review retirement",IF(L27&lt;&gt;M27,"HTTP mismatch","Reviewed"))))))</x:f>
      </x:c>
    </x:row>
    <x:row r="28" ht="48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9"/>
      <x:c r="M28" s="29"/>
      <x:c r="N28" s="23"/>
      <x:c r="O28" s="23"/>
      <x:c r="P28" s="23"/>
      <x:c r="Q28" s="23"/>
      <x:c r="R28" s="28" t="str">
        <x:f>IF(A28="","",IF(OR(COUNTIFS($A$6:$A$35,A28)&gt;1,COUNTIFS($B$6:$B$35,B28)&gt;1),"Duplicate ID or URL",IF(OR(B28="",C28="",D28="",E28="",F28="",G28="",I28="",J28="",K28="",L28="",M28="",N28="",O28="",P28="",Q28&lt;&gt;"Pass"),"Needs review",IF(AND(G28&lt;&gt;"Retire",H28=""),"Missing destination",IF(AND(G28="Retire",H28&lt;&gt;""),"Review retirement",IF(L28&lt;&gt;M28,"HTTP mismatch","Reviewed"))))))</x:f>
      </x:c>
    </x:row>
    <x:row r="29" ht="48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9"/>
      <x:c r="M29" s="29"/>
      <x:c r="N29" s="23"/>
      <x:c r="O29" s="23"/>
      <x:c r="P29" s="23"/>
      <x:c r="Q29" s="23"/>
      <x:c r="R29" s="28" t="str">
        <x:f>IF(A29="","",IF(OR(COUNTIFS($A$6:$A$35,A29)&gt;1,COUNTIFS($B$6:$B$35,B29)&gt;1),"Duplicate ID or URL",IF(OR(B29="",C29="",D29="",E29="",F29="",G29="",I29="",J29="",K29="",L29="",M29="",N29="",O29="",P29="",Q29&lt;&gt;"Pass"),"Needs review",IF(AND(G29&lt;&gt;"Retire",H29=""),"Missing destination",IF(AND(G29="Retire",H29&lt;&gt;""),"Review retirement",IF(L29&lt;&gt;M29,"HTTP mismatch","Reviewed"))))))</x:f>
      </x:c>
    </x:row>
    <x:row r="30" ht="48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9"/>
      <x:c r="M30" s="29"/>
      <x:c r="N30" s="23"/>
      <x:c r="O30" s="23"/>
      <x:c r="P30" s="23"/>
      <x:c r="Q30" s="23"/>
      <x:c r="R30" s="28" t="str">
        <x:f>IF(A30="","",IF(OR(COUNTIFS($A$6:$A$35,A30)&gt;1,COUNTIFS($B$6:$B$35,B30)&gt;1),"Duplicate ID or URL",IF(OR(B30="",C30="",D30="",E30="",F30="",G30="",I30="",J30="",K30="",L30="",M30="",N30="",O30="",P30="",Q30&lt;&gt;"Pass"),"Needs review",IF(AND(G30&lt;&gt;"Retire",H30=""),"Missing destination",IF(AND(G30="Retire",H30&lt;&gt;""),"Review retirement",IF(L30&lt;&gt;M30,"HTTP mismatch","Reviewed"))))))</x:f>
      </x:c>
    </x:row>
    <x:row r="31" ht="48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9"/>
      <x:c r="M31" s="29"/>
      <x:c r="N31" s="23"/>
      <x:c r="O31" s="23"/>
      <x:c r="P31" s="23"/>
      <x:c r="Q31" s="23"/>
      <x:c r="R31" s="28" t="str">
        <x:f>IF(A31="","",IF(OR(COUNTIFS($A$6:$A$35,A31)&gt;1,COUNTIFS($B$6:$B$35,B31)&gt;1),"Duplicate ID or URL",IF(OR(B31="",C31="",D31="",E31="",F31="",G31="",I31="",J31="",K31="",L31="",M31="",N31="",O31="",P31="",Q31&lt;&gt;"Pass"),"Needs review",IF(AND(G31&lt;&gt;"Retire",H31=""),"Missing destination",IF(AND(G31="Retire",H31&lt;&gt;""),"Review retirement",IF(L31&lt;&gt;M31,"HTTP mismatch","Reviewed"))))))</x:f>
      </x:c>
    </x:row>
    <x:row r="32" ht="48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9"/>
      <x:c r="M32" s="29"/>
      <x:c r="N32" s="23"/>
      <x:c r="O32" s="23"/>
      <x:c r="P32" s="23"/>
      <x:c r="Q32" s="23"/>
      <x:c r="R32" s="28" t="str">
        <x:f>IF(A32="","",IF(OR(COUNTIFS($A$6:$A$35,A32)&gt;1,COUNTIFS($B$6:$B$35,B32)&gt;1),"Duplicate ID or URL",IF(OR(B32="",C32="",D32="",E32="",F32="",G32="",I32="",J32="",K32="",L32="",M32="",N32="",O32="",P32="",Q32&lt;&gt;"Pass"),"Needs review",IF(AND(G32&lt;&gt;"Retire",H32=""),"Missing destination",IF(AND(G32="Retire",H32&lt;&gt;""),"Review retirement",IF(L32&lt;&gt;M32,"HTTP mismatch","Reviewed"))))))</x:f>
      </x:c>
    </x:row>
    <x:row r="33" ht="48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9"/>
      <x:c r="M33" s="29"/>
      <x:c r="N33" s="23"/>
      <x:c r="O33" s="23"/>
      <x:c r="P33" s="23"/>
      <x:c r="Q33" s="23"/>
      <x:c r="R33" s="28" t="str">
        <x:f>IF(A33="","",IF(OR(COUNTIFS($A$6:$A$35,A33)&gt;1,COUNTIFS($B$6:$B$35,B33)&gt;1),"Duplicate ID or URL",IF(OR(B33="",C33="",D33="",E33="",F33="",G33="",I33="",J33="",K33="",L33="",M33="",N33="",O33="",P33="",Q33&lt;&gt;"Pass"),"Needs review",IF(AND(G33&lt;&gt;"Retire",H33=""),"Missing destination",IF(AND(G33="Retire",H33&lt;&gt;""),"Review retirement",IF(L33&lt;&gt;M33,"HTTP mismatch","Reviewed"))))))</x:f>
      </x:c>
    </x:row>
    <x:row r="34" ht="48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9"/>
      <x:c r="M34" s="29"/>
      <x:c r="N34" s="23"/>
      <x:c r="O34" s="23"/>
      <x:c r="P34" s="23"/>
      <x:c r="Q34" s="23"/>
      <x:c r="R34" s="28" t="str">
        <x:f>IF(A34="","",IF(OR(COUNTIFS($A$6:$A$35,A34)&gt;1,COUNTIFS($B$6:$B$35,B34)&gt;1),"Duplicate ID or URL",IF(OR(B34="",C34="",D34="",E34="",F34="",G34="",I34="",J34="",K34="",L34="",M34="",N34="",O34="",P34="",Q34&lt;&gt;"Pass"),"Needs review",IF(AND(G34&lt;&gt;"Retire",H34=""),"Missing destination",IF(AND(G34="Retire",H34&lt;&gt;""),"Review retirement",IF(L34&lt;&gt;M34,"HTTP mismatch","Reviewed"))))))</x:f>
      </x:c>
    </x:row>
    <x:row r="35" ht="48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9"/>
      <x:c r="M35" s="29"/>
      <x:c r="N35" s="23"/>
      <x:c r="O35" s="23"/>
      <x:c r="P35" s="23"/>
      <x:c r="Q35" s="23"/>
      <x:c r="R35" s="28" t="str">
        <x:f>IF(A35="","",IF(OR(COUNTIFS($A$6:$A$35,A35)&gt;1,COUNTIFS($B$6:$B$35,B35)&gt;1),"Duplicate ID or URL",IF(OR(B35="",C35="",D35="",E35="",F35="",G35="",I35="",J35="",K35="",L35="",M35="",N35="",O35="",P35="",Q35&lt;&gt;"Pass"),"Needs review",IF(AND(G35&lt;&gt;"Retire",H35=""),"Missing destination",IF(AND(G35="Retire",H35&lt;&gt;""),"Review retirement",IF(L35&lt;&gt;M35,"HTTP mismatch","Reviewed"))))))</x:f>
      </x:c>
    </x:row>
  </x:sheetData>
  <x:conditionalFormatting sqref="Q6:Q35">
    <x:cfRule type="containsText" dxfId="9" priority="1" operator="containsText" text="Fail"/>
    <x:cfRule type="containsText" dxfId="10" priority="2" operator="containsText" text="Not checked"/>
  </x:conditionalFormatting>
  <x:conditionalFormatting sqref="R6:R35">
    <x:cfRule type="notContainsText" dxfId="11" priority="3" text="Reviewed"/>
  </x:conditionalFormatting>
  <x:dataValidations count="2">
    <x:dataValidation type="list" sqref="G6:G35">
      <x:formula1>"Keep,Redirect,Retire"</x:formula1>
    </x:dataValidation>
    <x:dataValidation type="list" sqref="Q6:Q35">
      <x:formula1>"Not checked,Pass,Fail,Not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b22f231b824923"/>
  </x:tableParts>
</x:worksheet>
</file>

<file path=xl/worksheets/sheet3.xml><?xml version="1.0" encoding="utf-8"?>
<x:worksheet xmlns:x="http://schemas.openxmlformats.org/spreadsheetml/2006/main">
  <x:sheetPr>
    <x:tabColor rgb="FF14569A"/>
  </x:sheetPr>
  <x:sheetViews>
    <x:sheetView showGridLines="0" workbookViewId="0"/>
  </x:sheetViews>
  <x:sheetFormatPr defaultRowHeight="15"/>
  <x:cols>
    <x:col min="1" max="1" width="21" hidden="0" customWidth="1"/>
    <x:col min="2" max="2" width="48" hidden="0" customWidth="1"/>
    <x:col min="3" max="3" width="26" hidden="0" customWidth="1"/>
    <x:col min="4" max="4" width="26" hidden="0" customWidth="1"/>
    <x:col min="5" max="5" width="25" hidden="0" customWidth="1"/>
    <x:col min="6" max="6" width="38" hidden="0" customWidth="1"/>
    <x:col min="7" max="7" width="20" hidden="0" customWidth="1"/>
    <x:col min="8" max="8" width="20" hidden="0" customWidth="1"/>
    <x:col min="9" max="9" width="43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Fictional migration plan: Birch Studio / Beržo studija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Fictional people, dates and evidence. Reserved .example URLs. Open checks deliberately keep launch on hold.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4" t="str">
        <x:v>Project</x:v>
      </x:c>
      <x:c r="B4" s="6" t="str">
        <x:v>Birch Studio / Beržo studija (fictional)</x:v>
      </x:c>
      <x:c r="C4" s="4"/>
      <x:c r="D4" s="4"/>
      <x:c r="E4" s="4"/>
      <x:c r="F4" s="4"/>
      <x:c r="G4" s="4"/>
      <x:c r="H4" s="4"/>
      <x:c r="I4" s="4"/>
    </x:row>
    <x:row r="5" ht="24" customHeight="1">
      <x:c r="A5" s="2" t="str">
        <x:v>Release owner</x:v>
      </x:c>
      <x:c r="B5" s="7" t="str">
        <x:v>Mira, project owner (fictional)</x:v>
      </x:c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Planned launch</x:v>
      </x:c>
      <x:c r="B6" s="8" t="d">
        <x:v>2026-11-04T12:00:00.000Z</x:v>
      </x:c>
      <x:c r="C6" s="2"/>
      <x:c r="D6" s="2"/>
      <x:c r="E6" s="2"/>
      <x:c r="F6" s="2"/>
      <x:c r="G6" s="2"/>
      <x:c r="H6" s="2"/>
      <x:c r="I6" s="2"/>
    </x:row>
    <x:row r="7" ht="34" customHeight="1">
      <x:c r="A7" s="2" t="str">
        <x:v>Launch decision</x:v>
      </x:c>
      <x:c r="B7" s="10" t="str">
        <x:f>IF(OR(B4="",B5="",NOT(ISNUMBER(B6))),"Enter project, owner and launch date",IF(COUNTBLANK(E11:E16)+COUNTBLANK(F11:F16)+COUNTBLANK(C20:C35)+COUNTBLANK(F20:F35)+COUNTBLANK(C39:C44)+COUNTBLANK(F39:F44)&gt;0,"Hold: owners or evidence missing",IF(COUNTIFS(H11:H16,"Pass")&lt;6,"Hold: baseline incomplete",IF(COUNTIFS(G20:G35,"Yes",H20:H35,"Pass")+COUNTIFS(G20:G35,"Yes",H20:H35,"Not applicable")&lt;COUNTIFS(G20:G35,"Yes"),"Hold: required tests open",IF(COUNTIFS(H39:H44,"Pass")&lt;6,"Hold: launch gates open",IF(COUNTA('Example URLs'!$B$6:$B$35)=0,"Hold: URL inventory empty",IF(COUNTIFS('Example URLs'!$R$6:$R$35,"Reviewed")&lt;MAX(COUNTA('Example URLs'!$A$6:$A$35),COUNTA('Example URLs'!$B$6:$B$35)),"Hold: URL review incomplete","Ready for owner approval")))))))</x:f>
        <x:v>Hold: baseline incomplete</x:v>
      </x:c>
      <x:c r="C7" s="2"/>
      <x:c r="D7" s="2"/>
      <x:c r="E7" s="2"/>
      <x:c r="F7" s="2"/>
      <x:c r="G7" s="2"/>
      <x:c r="H7" s="2"/>
      <x:c r="I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4" customHeight="1">
      <x:c r="A9" s="10" t="str">
        <x:v>Baseline evidence</x:v>
      </x:c>
      <x:c r="B9" s="10"/>
      <x:c r="C9" s="10"/>
      <x:c r="D9" s="10"/>
      <x:c r="E9" s="10"/>
      <x:c r="F9" s="10"/>
      <x:c r="G9" s="10"/>
      <x:c r="H9" s="10"/>
      <x:c r="I9" s="10"/>
    </x:row>
    <x:row r="10" ht="38" customHeight="1">
      <x:c r="A10" s="16" t="str">
        <x:v>ID</x:v>
      </x:c>
      <x:c r="B10" s="17" t="str">
        <x:v>Measure</x:v>
      </x:c>
      <x:c r="C10" s="17" t="str">
        <x:v>Scope or URL</x:v>
      </x:c>
      <x:c r="D10" s="17" t="str">
        <x:v>Period or method</x:v>
      </x:c>
      <x:c r="E10" s="17" t="str">
        <x:v>Evidence reference</x:v>
      </x:c>
      <x:c r="F10" s="17" t="str">
        <x:v>Owner</x:v>
      </x:c>
      <x:c r="G10" s="17" t="str">
        <x:v>Captured on</x:v>
      </x:c>
      <x:c r="H10" s="17" t="str">
        <x:v>Result</x:v>
      </x:c>
      <x:c r="I10" s="18" t="str">
        <x:v>Limits or notes</x:v>
      </x:c>
    </x:row>
    <x:row r="11" ht="48" customHeight="1">
      <x:c r="A11" s="22" t="str">
        <x:v>B01</x:v>
      </x:c>
      <x:c r="B11" s="22" t="str">
        <x:v>URL and redirect inventory</x:v>
      </x:c>
      <x:c r="C11" s="23" t="str">
        <x:v>8 old URLs; 7 destinations; EN and LT</x:v>
      </x:c>
      <x:c r="D11" s="23" t="str">
        <x:v>Fictional crawl + CMS + media + redirects</x:v>
      </x:c>
      <x:c r="E11" s="23" t="str">
        <x:v>SIMULATED B01: combined inventory</x:v>
      </x:c>
      <x:c r="F11" s="23" t="str">
        <x:v>Mira, project owner</x:v>
      </x:c>
      <x:c r="G11" s="27" t="d">
        <x:v>2026-10-28T12:00:00.000Z</x:v>
      </x:c>
      <x:c r="H11" s="23" t="str">
        <x:v>Pass</x:v>
      </x:c>
      <x:c r="I11" s="23" t="str">
        <x:v>Teaching data; not a live crawl</x:v>
      </x:c>
    </x:row>
    <x:row r="12" ht="48" customHeight="1">
      <x:c r="A12" s="22" t="str">
        <x:v>B02</x:v>
      </x:c>
      <x:c r="B12" s="22" t="str">
        <x:v>Search Console export</x:v>
      </x:c>
      <x:c r="C12" s="23" t="str">
        <x:v>Both language groups; web search</x:v>
      </x:c>
      <x:c r="D12" s="23" t="str">
        <x:v>Final daily data; exact dates needed</x:v>
      </x:c>
      <x:c r="E12" s="23" t="str">
        <x:v>Pending: daily export and coverage review</x:v>
      </x:c>
      <x:c r="F12" s="23" t="str">
        <x:v>Jonas, search reviewer</x:v>
      </x:c>
      <x:c r="G12" s="27" t="d">
        <x:v>2026-10-28T12:00:00.000Z</x:v>
      </x:c>
      <x:c r="H12" s="23" t="str">
        <x:v>Not checked</x:v>
      </x:c>
      <x:c r="I12" s="23" t="str">
        <x:v>Unknown totals stay unknown, never zero</x:v>
      </x:c>
    </x:row>
    <x:row r="13" ht="48" customHeight="1">
      <x:c r="A13" s="22" t="str">
        <x:v>B03</x:v>
      </x:c>
      <x:c r="B13" s="22" t="str">
        <x:v>Enquiry/order baseline</x:v>
      </x:c>
      <x:c r="C13" s="23" t="str">
        <x:v>English and Lithuanian enquiry inboxes</x:v>
      </x:c>
      <x:c r="D13" s="23" t="str">
        <x:v>Count received enquiries separately from clicks</x:v>
      </x:c>
      <x:c r="E13" s="23" t="str">
        <x:v>SIMULATED B03: inbox process reviewed</x:v>
      </x:c>
      <x:c r="F13" s="23" t="str">
        <x:v>Mira, project owner</x:v>
      </x:c>
      <x:c r="G13" s="27" t="d">
        <x:v>2026-10-28T12:00:00.000Z</x:v>
      </x:c>
      <x:c r="H13" s="23" t="str">
        <x:v>Pass</x:v>
      </x:c>
      <x:c r="I13" s="23" t="str">
        <x:v>No real lead counts supplied</x:v>
      </x:c>
    </x:row>
    <x:row r="14" ht="48" customHeight="1">
      <x:c r="A14" s="22" t="str">
        <x:v>B04</x:v>
      </x:c>
      <x:c r="B14" s="22" t="str">
        <x:v>Representative speed test</x:v>
      </x:c>
      <x:c r="C14" s="23" t="str">
        <x:v>Home + each service + contact template</x:v>
      </x:c>
      <x:c r="D14" s="23" t="str">
        <x:v>Same page/device/tool settings before and after</x:v>
      </x:c>
      <x:c r="E14" s="23" t="str">
        <x:v>SIMULATED B04: dated test settings</x:v>
      </x:c>
      <x:c r="F14" s="23" t="str">
        <x:v>Ada, developer</x:v>
      </x:c>
      <x:c r="G14" s="27" t="d">
        <x:v>2026-10-28T12:00:00.000Z</x:v>
      </x:c>
      <x:c r="H14" s="23" t="str">
        <x:v>Pass</x:v>
      </x:c>
      <x:c r="I14" s="23" t="str">
        <x:v>No invented performance result</x:v>
      </x:c>
    </x:row>
    <x:row r="15" ht="48" customHeight="1">
      <x:c r="A15" s="22" t="str">
        <x:v>B05</x:v>
      </x:c>
      <x:c r="B15" s="22" t="str">
        <x:v>Platform and account inventory</x:v>
      </x:c>
      <x:c r="C15" s="23" t="str">
        <x:v>Domain, DNS, host, repo, forms and analytics</x:v>
      </x:c>
      <x:c r="D15" s="23" t="str">
        <x:v>Owner and recovery access inventory</x:v>
      </x:c>
      <x:c r="E15" s="23" t="str">
        <x:v>SIMULATED B05: access register</x:v>
      </x:c>
      <x:c r="F15" s="23" t="str">
        <x:v>Ada, developer</x:v>
      </x:c>
      <x:c r="G15" s="27" t="d">
        <x:v>2026-10-28T12:00:00.000Z</x:v>
      </x:c>
      <x:c r="H15" s="23" t="str">
        <x:v>Pass</x:v>
      </x:c>
      <x:c r="I15" s="23" t="str">
        <x:v>Do not store secrets in this workbook</x:v>
      </x:c>
    </x:row>
    <x:row r="16" ht="48" customHeight="1">
      <x:c r="A16" s="22" t="str">
        <x:v>B06</x:v>
      </x:c>
      <x:c r="B16" s="22" t="str">
        <x:v>Recovery point and restore test</x:v>
      </x:c>
      <x:c r="C16" s="23" t="str">
        <x:v>Code release and external form storage</x:v>
      </x:c>
      <x:c r="D16" s="23" t="str">
        <x:v>Staging rollback exercise</x:v>
      </x:c>
      <x:c r="E16" s="23" t="str">
        <x:v>SIMULATED B06: recovery rehearsal</x:v>
      </x:c>
      <x:c r="F16" s="23" t="str">
        <x:v>Ada, developer</x:v>
      </x:c>
      <x:c r="G16" s="27" t="d">
        <x:v>2026-10-28T12:00:00.000Z</x:v>
      </x:c>
      <x:c r="H16" s="23" t="str">
        <x:v>Pass</x:v>
      </x:c>
      <x:c r="I16" s="23" t="str">
        <x:v>Retain new inbox submissions</x:v>
      </x:c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10" t="str">
        <x:v>Task register</x:v>
      </x:c>
      <x:c r="B18" s="10"/>
      <x:c r="C18" s="10"/>
      <x:c r="D18" s="10"/>
      <x:c r="E18" s="10"/>
      <x:c r="F18" s="10"/>
      <x:c r="G18" s="10"/>
      <x:c r="H18" s="10"/>
      <x:c r="I18" s="10"/>
    </x:row>
    <x:row r="19" ht="38" customHeight="1">
      <x:c r="A19" s="16" t="str">
        <x:v>ID</x:v>
      </x:c>
      <x:c r="B19" s="17" t="str">
        <x:v>Task and acceptance</x:v>
      </x:c>
      <x:c r="C19" s="17" t="str">
        <x:v>Owner</x:v>
      </x:c>
      <x:c r="D19" s="17" t="str">
        <x:v>Depends on IDs</x:v>
      </x:c>
      <x:c r="E19" s="17" t="str">
        <x:v>Deadline</x:v>
      </x:c>
      <x:c r="F19" s="17" t="str">
        <x:v>Evidence reference</x:v>
      </x:c>
      <x:c r="G19" s="17" t="str">
        <x:v>Required?</x:v>
      </x:c>
      <x:c r="H19" s="17" t="str">
        <x:v>Result</x:v>
      </x:c>
      <x:c r="I19" s="18" t="str">
        <x:v>Notes or exceptions</x:v>
      </x:c>
    </x:row>
    <x:row r="20" ht="48" customHeight="1">
      <x:c r="A20" s="22" t="str">
        <x:v>T01</x:v>
      </x:c>
      <x:c r="B20" s="22" t="str">
        <x:v>Inventory URLs, templates, media and existing redirects</x:v>
      </x:c>
      <x:c r="C20" s="23" t="str">
        <x:v>Ada, developer</x:v>
      </x:c>
      <x:c r="D20" s="23" t="str">
        <x:v>None</x:v>
      </x:c>
      <x:c r="E20" s="27" t="d">
        <x:v>2026-11-02T12:00:00.000Z</x:v>
      </x:c>
      <x:c r="F20" s="23" t="str">
        <x:v>SIMULATED T01: teaching acceptance reference</x:v>
      </x:c>
      <x:c r="G20" s="23" t="str">
        <x:v>Yes</x:v>
      </x:c>
      <x:c r="H20" s="23" t="str">
        <x:v>Pass</x:v>
      </x:c>
      <x:c r="I20" s="23" t="str">
        <x:v>Fictional exercise; replace with actual evidence</x:v>
      </x:c>
    </x:row>
    <x:row r="21" ht="48" customHeight="1">
      <x:c r="A21" s="22" t="str">
        <x:v>T02</x:v>
      </x:c>
      <x:c r="B21" s="22" t="str">
        <x:v>Archive search, lead and performance baselines</x:v>
      </x:c>
      <x:c r="C21" s="23" t="str">
        <x:v>Jonas, search reviewer</x:v>
      </x:c>
      <x:c r="D21" s="23" t="str">
        <x:v>T01</x:v>
      </x:c>
      <x:c r="E21" s="27" t="d">
        <x:v>2026-11-02T12:00:00.000Z</x:v>
      </x:c>
      <x:c r="F21" s="23" t="str">
        <x:v>Pending: daily export</x:v>
      </x:c>
      <x:c r="G21" s="23" t="str">
        <x:v>Yes</x:v>
      </x:c>
      <x:c r="H21" s="23" t="str">
        <x:v>Not checked</x:v>
      </x:c>
      <x:c r="I21" s="23" t="str">
        <x:v>Fictional exercise; replace with actual evidence</x:v>
      </x:c>
    </x:row>
    <x:row r="22" ht="48" customHeight="1">
      <x:c r="A22" s="22" t="str">
        <x:v>T03</x:v>
      </x:c>
      <x:c r="B22" s="22" t="str">
        <x:v>Approve keep, redirect and retire decisions</x:v>
      </x:c>
      <x:c r="C22" s="23" t="str">
        <x:v>Jonas, search reviewer</x:v>
      </x:c>
      <x:c r="D22" s="23" t="str">
        <x:v>T01</x:v>
      </x:c>
      <x:c r="E22" s="27" t="d">
        <x:v>2026-11-02T12:00:00.000Z</x:v>
      </x:c>
      <x:c r="F22" s="23" t="str">
        <x:v>SIMULATED T03: teaching acceptance reference</x:v>
      </x:c>
      <x:c r="G22" s="23" t="str">
        <x:v>Yes</x:v>
      </x:c>
      <x:c r="H22" s="23" t="str">
        <x:v>Pass</x:v>
      </x:c>
      <x:c r="I22" s="23" t="str">
        <x:v>Fictional exercise; replace with actual evidence</x:v>
      </x:c>
    </x:row>
    <x:row r="23" ht="48" customHeight="1">
      <x:c r="A23" s="22" t="str">
        <x:v>T04</x:v>
      </x:c>
      <x:c r="B23" s="22" t="str">
        <x:v>Compare content, metadata and canonical signals</x:v>
      </x:c>
      <x:c r="C23" s="23" t="str">
        <x:v>Ada, developer</x:v>
      </x:c>
      <x:c r="D23" s="23" t="str">
        <x:v>T03</x:v>
      </x:c>
      <x:c r="E23" s="27" t="d">
        <x:v>2026-11-02T12:00:00.000Z</x:v>
      </x:c>
      <x:c r="F23" s="23" t="str">
        <x:v>SIMULATED T04: teaching acceptance reference</x:v>
      </x:c>
      <x:c r="G23" s="23" t="str">
        <x:v>Yes</x:v>
      </x:c>
      <x:c r="H23" s="23" t="str">
        <x:v>Pass</x:v>
      </x:c>
      <x:c r="I23" s="23" t="str">
        <x:v>Fictional exercise; replace with actual evidence</x:v>
      </x:c>
    </x:row>
    <x:row r="24" ht="48" customHeight="1">
      <x:c r="A24" s="22" t="str">
        <x:v>T05</x:v>
      </x:c>
      <x:c r="B24" s="22" t="str">
        <x:v>Check images, alt text and downloadable files</x:v>
      </x:c>
      <x:c r="C24" s="23" t="str">
        <x:v>Ada, developer</x:v>
      </x:c>
      <x:c r="D24" s="23" t="str">
        <x:v>T01</x:v>
      </x:c>
      <x:c r="E24" s="27" t="d">
        <x:v>2026-11-02T12:00:00.000Z</x:v>
      </x:c>
      <x:c r="F24" s="23" t="str">
        <x:v>SIMULATED T05: teaching acceptance reference</x:v>
      </x:c>
      <x:c r="G24" s="23" t="str">
        <x:v>Yes</x:v>
      </x:c>
      <x:c r="H24" s="23" t="str">
        <x:v>Pass</x:v>
      </x:c>
      <x:c r="I24" s="23" t="str">
        <x:v>Fictional exercise; replace with actual evidence</x:v>
      </x:c>
    </x:row>
    <x:row r="25" ht="48" customHeight="1">
      <x:c r="A25" s="22" t="str">
        <x:v>T06</x:v>
      </x:c>
      <x:c r="B25" s="22" t="str">
        <x:v>Check English/Lithuanian pairs and navigation</x:v>
      </x:c>
      <x:c r="C25" s="23" t="str">
        <x:v>Jonas, search reviewer</x:v>
      </x:c>
      <x:c r="D25" s="23" t="str">
        <x:v>T04</x:v>
      </x:c>
      <x:c r="E25" s="27" t="d">
        <x:v>2026-11-02T12:00:00.000Z</x:v>
      </x:c>
      <x:c r="F25" s="23" t="str">
        <x:v>SIMULATED T06: teaching acceptance reference</x:v>
      </x:c>
      <x:c r="G25" s="23" t="str">
        <x:v>Yes</x:v>
      </x:c>
      <x:c r="H25" s="23" t="str">
        <x:v>Pass</x:v>
      </x:c>
      <x:c r="I25" s="23" t="str">
        <x:v>Fictional exercise; replace with actual evidence</x:v>
      </x:c>
    </x:row>
    <x:row r="26" ht="48" customHeight="1">
      <x:c r="A26" s="22" t="str">
        <x:v>T07</x:v>
      </x:c>
      <x:c r="B26" s="22" t="str">
        <x:v>Check old URLs and direct final redirect targets</x:v>
      </x:c>
      <x:c r="C26" s="23" t="str">
        <x:v>Ada, developer</x:v>
      </x:c>
      <x:c r="D26" s="23" t="str">
        <x:v>T03</x:v>
      </x:c>
      <x:c r="E26" s="27" t="d">
        <x:v>2026-11-02T12:00:00.000Z</x:v>
      </x:c>
      <x:c r="F26" s="23" t="str">
        <x:v>SIMULATED T07: teaching acceptance reference</x:v>
      </x:c>
      <x:c r="G26" s="23" t="str">
        <x:v>Yes</x:v>
      </x:c>
      <x:c r="H26" s="23" t="str">
        <x:v>Pass</x:v>
      </x:c>
      <x:c r="I26" s="23" t="str">
        <x:v>Fictional exercise; replace with actual evidence</x:v>
      </x:c>
    </x:row>
    <x:row r="27" ht="48" customHeight="1">
      <x:c r="A27" s="22" t="str">
        <x:v>T08</x:v>
      </x:c>
      <x:c r="B27" s="22" t="str">
        <x:v>Check robots, noindex, sitemap and production access</x:v>
      </x:c>
      <x:c r="C27" s="23" t="str">
        <x:v>Ada, developer</x:v>
      </x:c>
      <x:c r="D27" s="23" t="str">
        <x:v>T04; T06</x:v>
      </x:c>
      <x:c r="E27" s="27" t="d">
        <x:v>2026-11-02T12:00:00.000Z</x:v>
      </x:c>
      <x:c r="F27" s="23" t="str">
        <x:v>SIMULATED T08: teaching acceptance reference</x:v>
      </x:c>
      <x:c r="G27" s="23" t="str">
        <x:v>Yes</x:v>
      </x:c>
      <x:c r="H27" s="23" t="str">
        <x:v>Pass</x:v>
      </x:c>
      <x:c r="I27" s="23" t="str">
        <x:v>Fictional exercise; replace with actual evidence</x:v>
      </x:c>
    </x:row>
    <x:row r="28" ht="48" customHeight="1">
      <x:c r="A28" s="22" t="str">
        <x:v>T09</x:v>
      </x:c>
      <x:c r="B28" s="22" t="str">
        <x:v>Test English enquiry through to the right inbox</x:v>
      </x:c>
      <x:c r="C28" s="23" t="str">
        <x:v>Mira, project owner</x:v>
      </x:c>
      <x:c r="D28" s="23" t="str">
        <x:v>T04</x:v>
      </x:c>
      <x:c r="E28" s="27" t="d">
        <x:v>2026-11-03T12:00:00.000Z</x:v>
      </x:c>
      <x:c r="F28" s="23" t="str">
        <x:v>SIMULATED T09: teaching acceptance reference</x:v>
      </x:c>
      <x:c r="G28" s="23" t="str">
        <x:v>Yes</x:v>
      </x:c>
      <x:c r="H28" s="23" t="str">
        <x:v>Pass</x:v>
      </x:c>
      <x:c r="I28" s="23" t="str">
        <x:v>Fictional exercise; replace with actual evidence</x:v>
      </x:c>
    </x:row>
    <x:row r="29" ht="48" customHeight="1">
      <x:c r="A29" s="22" t="str">
        <x:v>T10</x:v>
      </x:c>
      <x:c r="B29" s="22" t="str">
        <x:v>Test Lithuanian enquiry through to the right inbox</x:v>
      </x:c>
      <x:c r="C29" s="23" t="str">
        <x:v>Mira, project owner</x:v>
      </x:c>
      <x:c r="D29" s="23" t="str">
        <x:v>T06</x:v>
      </x:c>
      <x:c r="E29" s="27" t="d">
        <x:v>2026-11-03T12:00:00.000Z</x:v>
      </x:c>
      <x:c r="F29" s="23" t="str">
        <x:v>Pending: Lithuanian inbox receipt</x:v>
      </x:c>
      <x:c r="G29" s="23" t="str">
        <x:v>Yes</x:v>
      </x:c>
      <x:c r="H29" s="23" t="str">
        <x:v>Not checked</x:v>
      </x:c>
      <x:c r="I29" s="23" t="str">
        <x:v>Form displays success; inbox delivery unknown</x:v>
      </x:c>
    </x:row>
    <x:row r="30" ht="48" customHeight="1">
      <x:c r="A30" s="22" t="str">
        <x:v>T11</x:v>
      </x:c>
      <x:c r="B30" s="22" t="str">
        <x:v>Test checkout or record why it does not apply</x:v>
      </x:c>
      <x:c r="C30" s="23" t="str">
        <x:v>Ada, developer</x:v>
      </x:c>
      <x:c r="D30" s="23" t="str">
        <x:v>T01</x:v>
      </x:c>
      <x:c r="E30" s="27" t="d">
        <x:v>2026-11-03T12:00:00.000Z</x:v>
      </x:c>
      <x:c r="F30" s="23" t="str">
        <x:v>SIMULATED T11: teaching acceptance reference</x:v>
      </x:c>
      <x:c r="G30" s="23" t="str">
        <x:v>Yes</x:v>
      </x:c>
      <x:c r="H30" s="23" t="str">
        <x:v>Not applicable</x:v>
      </x:c>
      <x:c r="I30" s="23" t="str">
        <x:v>Service brochure; no store or payments</x:v>
      </x:c>
    </x:row>
    <x:row r="31" ht="48" customHeight="1">
      <x:c r="A31" s="22" t="str">
        <x:v>T12</x:v>
      </x:c>
      <x:c r="B31" s="22" t="str">
        <x:v>Test consent and agreed analytics events</x:v>
      </x:c>
      <x:c r="C31" s="23" t="str">
        <x:v>Jonas, search reviewer</x:v>
      </x:c>
      <x:c r="D31" s="23" t="str">
        <x:v>T09; T10</x:v>
      </x:c>
      <x:c r="E31" s="27" t="d">
        <x:v>2026-11-03T12:00:00.000Z</x:v>
      </x:c>
      <x:c r="F31" s="23" t="str">
        <x:v>Pending: consented event capture</x:v>
      </x:c>
      <x:c r="G31" s="23" t="str">
        <x:v>Yes</x:v>
      </x:c>
      <x:c r="H31" s="23" t="str">
        <x:v>Not checked</x:v>
      </x:c>
      <x:c r="I31" s="23" t="str">
        <x:v>Fictional exercise; replace with actual evidence</x:v>
      </x:c>
    </x:row>
    <x:row r="32" ht="48" customHeight="1">
      <x:c r="A32" s="22" t="str">
        <x:v>T13</x:v>
      </x:c>
      <x:c r="B32" s="22" t="str">
        <x:v>Test editor preview, publish and correction</x:v>
      </x:c>
      <x:c r="C32" s="23" t="str">
        <x:v>Ada, developer</x:v>
      </x:c>
      <x:c r="D32" s="23" t="str">
        <x:v>T04</x:v>
      </x:c>
      <x:c r="E32" s="27" t="d">
        <x:v>2026-11-03T12:00:00.000Z</x:v>
      </x:c>
      <x:c r="F32" s="23" t="str">
        <x:v>SIMULATED T13: teaching acceptance reference</x:v>
      </x:c>
      <x:c r="G32" s="23" t="str">
        <x:v>Yes</x:v>
      </x:c>
      <x:c r="H32" s="23" t="str">
        <x:v>Pass</x:v>
      </x:c>
      <x:c r="I32" s="23" t="str">
        <x:v>Fictional exercise; replace with actual evidence</x:v>
      </x:c>
    </x:row>
    <x:row r="33" ht="48" customHeight="1">
      <x:c r="A33" s="22" t="str">
        <x:v>T14</x:v>
      </x:c>
      <x:c r="B33" s="22" t="str">
        <x:v>Rehearse recovery and confirm restore access</x:v>
      </x:c>
      <x:c r="C33" s="23" t="str">
        <x:v>Ada, developer</x:v>
      </x:c>
      <x:c r="D33" s="23" t="str">
        <x:v>T01</x:v>
      </x:c>
      <x:c r="E33" s="27" t="d">
        <x:v>2026-11-04T12:00:00.000Z</x:v>
      </x:c>
      <x:c r="F33" s="23" t="str">
        <x:v>SIMULATED T14: teaching acceptance reference</x:v>
      </x:c>
      <x:c r="G33" s="23" t="str">
        <x:v>Yes</x:v>
      </x:c>
      <x:c r="H33" s="23" t="str">
        <x:v>Pass</x:v>
      </x:c>
      <x:c r="I33" s="23" t="str">
        <x:v>Fictional exercise; replace with actual evidence</x:v>
      </x:c>
    </x:row>
    <x:row r="34" ht="48" customHeight="1">
      <x:c r="A34" s="22" t="str">
        <x:v>T15</x:v>
      </x:c>
      <x:c r="B34" s="22" t="str">
        <x:v>Plan preservation of writes during cutover</x:v>
      </x:c>
      <x:c r="C34" s="23" t="str">
        <x:v>Ada, developer</x:v>
      </x:c>
      <x:c r="D34" s="23" t="str">
        <x:v>T09; T10; T11</x:v>
      </x:c>
      <x:c r="E34" s="27" t="d">
        <x:v>2026-11-04T12:00:00.000Z</x:v>
      </x:c>
      <x:c r="F34" s="23" t="str">
        <x:v>SIMULATED T15: teaching acceptance reference</x:v>
      </x:c>
      <x:c r="G34" s="23" t="str">
        <x:v>Yes</x:v>
      </x:c>
      <x:c r="H34" s="23" t="str">
        <x:v>Pass</x:v>
      </x:c>
      <x:c r="I34" s="23" t="str">
        <x:v>Fictional exercise; replace with actual evidence</x:v>
      </x:c>
    </x:row>
    <x:row r="35" ht="48" customHeight="1">
      <x:c r="A35" s="22" t="str">
        <x:v>T16</x:v>
      </x:c>
      <x:c r="B35" s="22" t="str">
        <x:v>Assign immediate production checks and escalation</x:v>
      </x:c>
      <x:c r="C35" s="23" t="str">
        <x:v>Mira, project owner</x:v>
      </x:c>
      <x:c r="D35" s="23" t="str">
        <x:v>T07; T08; T12; T14; T15</x:v>
      </x:c>
      <x:c r="E35" s="27" t="d">
        <x:v>2026-11-04T12:00:00.000Z</x:v>
      </x:c>
      <x:c r="F35" s="23" t="str">
        <x:v>SIMULATED T16: cutover operator and escalation assigned</x:v>
      </x:c>
      <x:c r="G35" s="23" t="str">
        <x:v>Yes</x:v>
      </x:c>
      <x:c r="H35" s="23" t="str">
        <x:v>Pass</x:v>
      </x:c>
      <x:c r="I35" s="23" t="str">
        <x:v>Operator assigned now; production checks follow cutover</x:v>
      </x:c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10" t="str">
        <x:v>Launch gates</x:v>
      </x:c>
      <x:c r="B37" s="10"/>
      <x:c r="C37" s="10"/>
      <x:c r="D37" s="10"/>
      <x:c r="E37" s="10"/>
      <x:c r="F37" s="10"/>
      <x:c r="G37" s="10"/>
      <x:c r="H37" s="10"/>
      <x:c r="I37" s="10"/>
    </x:row>
    <x:row r="38" ht="38" customHeight="1">
      <x:c r="A38" s="16" t="str">
        <x:v>ID</x:v>
      </x:c>
      <x:c r="B38" s="17" t="str">
        <x:v>Acceptance gate</x:v>
      </x:c>
      <x:c r="C38" s="17" t="str">
        <x:v>Owner</x:v>
      </x:c>
      <x:c r="D38" s="17" t="str">
        <x:v>Depends on IDs</x:v>
      </x:c>
      <x:c r="E38" s="17" t="str">
        <x:v>Deadline</x:v>
      </x:c>
      <x:c r="F38" s="17" t="str">
        <x:v>Evidence reference</x:v>
      </x:c>
      <x:c r="G38" s="17" t="str">
        <x:v>Required?</x:v>
      </x:c>
      <x:c r="H38" s="17" t="str">
        <x:v>Result</x:v>
      </x:c>
      <x:c r="I38" s="18" t="str">
        <x:v>Open condition</x:v>
      </x:c>
    </x:row>
    <x:row r="39" ht="48" customHeight="1">
      <x:c r="A39" s="22" t="str">
        <x:v>G01</x:v>
      </x:c>
      <x:c r="B39" s="22" t="str">
        <x:v>Baseline evidence archived and scope approved</x:v>
      </x:c>
      <x:c r="C39" s="23" t="str">
        <x:v>Mira, project owner</x:v>
      </x:c>
      <x:c r="D39" s="23" t="str">
        <x:v>T01; T02</x:v>
      </x:c>
      <x:c r="E39" s="27" t="d">
        <x:v>2026-11-04T12:00:00.000Z</x:v>
      </x:c>
      <x:c r="F39" s="23" t="str">
        <x:v>Pending: prerequisite evidence</x:v>
      </x:c>
      <x:c r="G39" s="23" t="str">
        <x:v>Yes</x:v>
      </x:c>
      <x:c r="H39" s="23" t="str">
        <x:v>Not checked</x:v>
      </x:c>
      <x:c r="I39" s="23" t="str">
        <x:v>Populated does not mean approved</x:v>
      </x:c>
    </x:row>
    <x:row r="40" ht="48" customHeight="1">
      <x:c r="A40" s="22" t="str">
        <x:v>G02</x:v>
      </x:c>
      <x:c r="B40" s="22" t="str">
        <x:v>Every known URL has a reviewed decision</x:v>
      </x:c>
      <x:c r="C40" s="23" t="str">
        <x:v>Mira, project owner</x:v>
      </x:c>
      <x:c r="D40" s="23" t="str">
        <x:v>T03; T07</x:v>
      </x:c>
      <x:c r="E40" s="27" t="d">
        <x:v>2026-11-04T12:00:00.000Z</x:v>
      </x:c>
      <x:c r="F40" s="23" t="str">
        <x:v>SIMULATED G02: teaching sign-off</x:v>
      </x:c>
      <x:c r="G40" s="23" t="str">
        <x:v>Yes</x:v>
      </x:c>
      <x:c r="H40" s="23" t="str">
        <x:v>Pass</x:v>
      </x:c>
      <x:c r="I40" s="23" t="str">
        <x:v>Populated does not mean approved</x:v>
      </x:c>
    </x:row>
    <x:row r="41" ht="48" customHeight="1">
      <x:c r="A41" s="22" t="str">
        <x:v>G03</x:v>
      </x:c>
      <x:c r="B41" s="22" t="str">
        <x:v>Required customer journeys and language checks passed</x:v>
      </x:c>
      <x:c r="C41" s="23" t="str">
        <x:v>Mira, project owner</x:v>
      </x:c>
      <x:c r="D41" s="23" t="str">
        <x:v>T06; T09; T10; T11</x:v>
      </x:c>
      <x:c r="E41" s="27" t="d">
        <x:v>2026-11-04T12:00:00.000Z</x:v>
      </x:c>
      <x:c r="F41" s="23" t="str">
        <x:v>Pending: prerequisite evidence</x:v>
      </x:c>
      <x:c r="G41" s="23" t="str">
        <x:v>Yes</x:v>
      </x:c>
      <x:c r="H41" s="23" t="str">
        <x:v>Not checked</x:v>
      </x:c>
      <x:c r="I41" s="23" t="str">
        <x:v>Populated does not mean approved</x:v>
      </x:c>
    </x:row>
    <x:row r="42" ht="48" customHeight="1">
      <x:c r="A42" s="22" t="str">
        <x:v>G04</x:v>
      </x:c>
      <x:c r="B42" s="22" t="str">
        <x:v>Recovery tested and rollback operator available</x:v>
      </x:c>
      <x:c r="C42" s="23" t="str">
        <x:v>Ada, developer</x:v>
      </x:c>
      <x:c r="D42" s="23" t="str">
        <x:v>T14; T15</x:v>
      </x:c>
      <x:c r="E42" s="27" t="d">
        <x:v>2026-11-04T12:00:00.000Z</x:v>
      </x:c>
      <x:c r="F42" s="23" t="str">
        <x:v>SIMULATED G04: teaching sign-off</x:v>
      </x:c>
      <x:c r="G42" s="23" t="str">
        <x:v>Yes</x:v>
      </x:c>
      <x:c r="H42" s="23" t="str">
        <x:v>Pass</x:v>
      </x:c>
      <x:c r="I42" s="23" t="str">
        <x:v>Populated does not mean approved</x:v>
      </x:c>
    </x:row>
    <x:row r="43" ht="48" customHeight="1">
      <x:c r="A43" s="22" t="str">
        <x:v>G05</x:v>
      </x:c>
      <x:c r="B43" s="22" t="str">
        <x:v>Measurement definitions and evidence accepted</x:v>
      </x:c>
      <x:c r="C43" s="23" t="str">
        <x:v>Mira, project owner</x:v>
      </x:c>
      <x:c r="D43" s="23" t="str">
        <x:v>T02; T12</x:v>
      </x:c>
      <x:c r="E43" s="27" t="d">
        <x:v>2026-11-04T12:00:00.000Z</x:v>
      </x:c>
      <x:c r="F43" s="23" t="str">
        <x:v>Pending: prerequisite evidence</x:v>
      </x:c>
      <x:c r="G43" s="23" t="str">
        <x:v>Yes</x:v>
      </x:c>
      <x:c r="H43" s="23" t="str">
        <x:v>Not checked</x:v>
      </x:c>
      <x:c r="I43" s="23" t="str">
        <x:v>Populated does not mean approved</x:v>
      </x:c>
    </x:row>
    <x:row r="44" ht="48" customHeight="1">
      <x:c r="A44" s="22" t="str">
        <x:v>G06</x:v>
      </x:c>
      <x:c r="B44" s="22" t="str">
        <x:v>Release owner accepts all required evidence</x:v>
      </x:c>
      <x:c r="C44" s="23" t="str">
        <x:v>Mira, project owner</x:v>
      </x:c>
      <x:c r="D44" s="23" t="str">
        <x:v>G01; G02; G03; G04; G05</x:v>
      </x:c>
      <x:c r="E44" s="27" t="d">
        <x:v>2026-11-04T12:00:00.000Z</x:v>
      </x:c>
      <x:c r="F44" s="23" t="str">
        <x:v>Pending: prerequisite evidence</x:v>
      </x:c>
      <x:c r="G44" s="23" t="str">
        <x:v>Yes</x:v>
      </x:c>
      <x:c r="H44" s="23" t="str">
        <x:v>Not checked</x:v>
      </x:c>
      <x:c r="I44" s="23" t="str">
        <x:v>Populated does not mean approved</x:v>
      </x:c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10" t="str">
        <x:v>Rollback actions</x:v>
      </x:c>
      <x:c r="B46" s="10"/>
      <x:c r="C46" s="10"/>
      <x:c r="D46" s="10"/>
      <x:c r="E46" s="10"/>
      <x:c r="F46" s="10"/>
      <x:c r="G46" s="10"/>
      <x:c r="H46" s="10"/>
      <x:c r="I46" s="10"/>
    </x:row>
    <x:row r="47" ht="38" customHeight="1">
      <x:c r="A47" s="16" t="str">
        <x:v>ID</x:v>
      </x:c>
      <x:c r="B47" s="17" t="str">
        <x:v>Trigger and action</x:v>
      </x:c>
      <x:c r="C47" s="17" t="str">
        <x:v>Decision or action owner</x:v>
      </x:c>
      <x:c r="D47" s="17" t="str">
        <x:v>Prerequisite</x:v>
      </x:c>
      <x:c r="E47" s="17" t="str">
        <x:v>When to act</x:v>
      </x:c>
      <x:c r="F47" s="17" t="str">
        <x:v>Recovery evidence</x:v>
      </x:c>
      <x:c r="G47" s="17" t="str">
        <x:v>Required?</x:v>
      </x:c>
      <x:c r="H47" s="17" t="str">
        <x:v>Rehearsal result</x:v>
      </x:c>
      <x:c r="I47" s="18" t="str">
        <x:v>Preserve new data</x:v>
      </x:c>
    </x:row>
    <x:row r="48" ht="48" customHeight="1">
      <x:c r="A48" s="22" t="str">
        <x:v>R01</x:v>
      </x:c>
      <x:c r="B48" s="22" t="str">
        <x:v>Wrong form recipient: restore previous frontend and retest delivery</x:v>
      </x:c>
      <x:c r="C48" s="23" t="str">
        <x:v>Ada, developer</x:v>
      </x:c>
      <x:c r="D48" s="23" t="str">
        <x:v>Mira confirms wrong recipient; record incident</x:v>
      </x:c>
      <x:c r="E48" s="23" t="str">
        <x:v>Immediately after confirmed failure</x:v>
      </x:c>
      <x:c r="F48" s="23" t="str">
        <x:v>SIMULATED: prior deployment ID + form config</x:v>
      </x:c>
      <x:c r="G48" s="23" t="str">
        <x:v>Yes</x:v>
      </x:c>
      <x:c r="H48" s="23" t="str">
        <x:v>Pass</x:v>
      </x:c>
      <x:c r="I48" s="23" t="str">
        <x:v>Preserve new inbox submissions; do not delete messages</x:v>
      </x:c>
    </x:row>
    <x:row r="49" ht="48" customHeight="1">
      <x:c r="A49" s="22" t="str">
        <x:v>R02</x:v>
      </x:c>
      <x:c r="B49" s="22" t="str">
        <x:v>Key old URLs return 5xx: restore previous route config and retest</x:v>
      </x:c>
      <x:c r="C49" s="23" t="str">
        <x:v>Ada, developer</x:v>
      </x:c>
      <x:c r="D49" s="23" t="str">
        <x:v>Jonas confirms affected priority URLs</x:v>
      </x:c>
      <x:c r="E49" s="23" t="str">
        <x:v>At confirmed critical routing failure</x:v>
      </x:c>
      <x:c r="F49" s="23" t="str">
        <x:v>SIMULATED: previous route config snapshot</x:v>
      </x:c>
      <x:c r="G49" s="23" t="str">
        <x:v>Yes</x:v>
      </x:c>
      <x:c r="H49" s="23" t="str">
        <x:v>Pass</x:v>
      </x:c>
      <x:c r="I49" s="23" t="str">
        <x:v>Keep the reviewed URL map for repair</x:v>
      </x:c>
    </x:row>
    <x:row r="50" ht="48" customHeight="1">
      <x:c r="A50" s="22" t="str">
        <x:v>R03</x:v>
      </x:c>
      <x:c r="B50" s="22" t="str">
        <x:v>Data restore: first reconcile new writes; obtain owner approval</x:v>
      </x:c>
      <x:c r="C50" s="23" t="str">
        <x:v>Mira, project owner</x:v>
      </x:c>
      <x:c r="D50" s="23" t="str">
        <x:v>Identify every write since the restore point</x:v>
      </x:c>
      <x:c r="E50" s="23" t="str">
        <x:v>Before any data restore</x:v>
      </x:c>
      <x:c r="F50" s="23" t="str">
        <x:v>SIMULATED: external form-storage inventory</x:v>
      </x:c>
      <x:c r="G50" s="23" t="str">
        <x:v>Yes</x:v>
      </x:c>
      <x:c r="H50" s="23" t="str">
        <x:v>Pass</x:v>
      </x:c>
      <x:c r="I50" s="23" t="str">
        <x:v>No website DB in this example; a store needs its own plan</x:v>
      </x:c>
    </x:row>
    <x:row r="51" ht="48" customHeight="1">
      <x:c r="A51" s="22" t="str">
        <x:v>R04</x:v>
      </x:c>
      <x:c r="B51" s="22" t="str">
        <x:v>Rehearse rollback in staging and record restored customer flow</x:v>
      </x:c>
      <x:c r="C51" s="23" t="str">
        <x:v>Ada, developer</x:v>
      </x:c>
      <x:c r="D51" s="23" t="str">
        <x:v>T14; named release access and recovery point</x:v>
      </x:c>
      <x:c r="E51" s="23" t="str">
        <x:v>Before release approval</x:v>
      </x:c>
      <x:c r="F51" s="23" t="str">
        <x:v>SIMULATED: restore rehearsal reference</x:v>
      </x:c>
      <x:c r="G51" s="23" t="str">
        <x:v>Yes</x:v>
      </x:c>
      <x:c r="H51" s="23" t="str">
        <x:v>Pass</x:v>
      </x:c>
      <x:c r="I51" s="23" t="str">
        <x:v>A backup file alone is not a restore test</x:v>
      </x:c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A53" s="10" t="str">
        <x:v>Post-launch reviews</x:v>
      </x:c>
      <x:c r="B53" s="10"/>
      <x:c r="C53" s="10"/>
      <x:c r="D53" s="10"/>
      <x:c r="E53" s="10"/>
      <x:c r="F53" s="10"/>
      <x:c r="G53" s="10"/>
      <x:c r="H53" s="10"/>
      <x:c r="I53" s="10"/>
    </x:row>
    <x:row r="54" ht="38" customHeight="1">
      <x:c r="A54" s="16" t="str">
        <x:v>Day</x:v>
      </x:c>
      <x:c r="B54" s="17" t="str">
        <x:v>Planned review</x:v>
      </x:c>
      <x:c r="C54" s="17" t="str">
        <x:v>Review owner</x:v>
      </x:c>
      <x:c r="D54" s="17" t="str">
        <x:v>Comparison dates or method</x:v>
      </x:c>
      <x:c r="E54" s="17" t="str">
        <x:v>Search evidence</x:v>
      </x:c>
      <x:c r="F54" s="17" t="str">
        <x:v>Lead/order evidence</x:v>
      </x:c>
      <x:c r="G54" s="17" t="str">
        <x:v>Finding</x:v>
      </x:c>
      <x:c r="H54" s="17" t="str">
        <x:v>Action owner and next step</x:v>
      </x:c>
      <x:c r="I54" s="18" t="str">
        <x:v>Next review</x:v>
      </x:c>
    </x:row>
    <x:row r="55" ht="48" customHeight="1">
      <x:c r="A55" s="22" t="n">
        <x:v>7</x:v>
      </x:c>
      <x:c r="B55" s="26" t="n">
        <x:f>IF(ISNUMBER($B$6),$B$6+A55,"")</x:f>
        <x:v>46337.5</x:v>
      </x:c>
      <x:c r="C55" s="23" t="str">
        <x:v>Jonas + Mira (fictional)</x:v>
      </x:c>
      <x:c r="D55" s="23" t="str">
        <x:v>Use complete comparable windows; record other changes</x:v>
      </x:c>
      <x:c r="E55" s="23" t="str">
        <x:v>Not yet collected; proposed launch is in future</x:v>
      </x:c>
      <x:c r="F55" s="23" t="str">
        <x:v>Not yet collected</x:v>
      </x:c>
      <x:c r="G55" s="23" t="str">
        <x:v>Unknown</x:v>
      </x:c>
      <x:c r="H55" s="23" t="str">
        <x:v>Collect evidence after actual launch</x:v>
      </x:c>
      <x:c r="I55" s="24"/>
    </x:row>
    <x:row r="56" ht="48" customHeight="1">
      <x:c r="A56" s="22" t="n">
        <x:v>14</x:v>
      </x:c>
      <x:c r="B56" s="26" t="n">
        <x:f>IF(ISNUMBER($B$6),$B$6+A56,"")</x:f>
        <x:v>46344.5</x:v>
      </x:c>
      <x:c r="C56" s="23" t="str">
        <x:v>Jonas + Mira (fictional)</x:v>
      </x:c>
      <x:c r="D56" s="23" t="str">
        <x:v>Use complete comparable windows; record other changes</x:v>
      </x:c>
      <x:c r="E56" s="23" t="str">
        <x:v>Not yet collected; proposed launch is in future</x:v>
      </x:c>
      <x:c r="F56" s="23" t="str">
        <x:v>Not yet collected</x:v>
      </x:c>
      <x:c r="G56" s="23" t="str">
        <x:v>Unknown</x:v>
      </x:c>
      <x:c r="H56" s="23" t="str">
        <x:v>Collect evidence after actual launch</x:v>
      </x:c>
      <x:c r="I56" s="24"/>
    </x:row>
    <x:row r="57" ht="48" customHeight="1">
      <x:c r="A57" s="22" t="n">
        <x:v>28</x:v>
      </x:c>
      <x:c r="B57" s="26" t="n">
        <x:f>IF(ISNUMBER($B$6),$B$6+A57,"")</x:f>
        <x:v>46358.5</x:v>
      </x:c>
      <x:c r="C57" s="23" t="str">
        <x:v>Jonas + Mira (fictional)</x:v>
      </x:c>
      <x:c r="D57" s="23" t="str">
        <x:v>Use complete comparable windows; record other changes</x:v>
      </x:c>
      <x:c r="E57" s="23" t="str">
        <x:v>Not yet collected; proposed launch is in future</x:v>
      </x:c>
      <x:c r="F57" s="23" t="str">
        <x:v>Not yet collected</x:v>
      </x:c>
      <x:c r="G57" s="23" t="str">
        <x:v>Unknown</x:v>
      </x:c>
      <x:c r="H57" s="23" t="str">
        <x:v>Collect evidence after actual launch</x:v>
      </x:c>
      <x:c r="I57" s="24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4" customHeight="1">
      <x:c r="A59" s="10" t="str">
        <x:v>Sources and use</x:v>
      </x:c>
      <x:c r="B59" s="10"/>
      <x:c r="C59" s="10"/>
      <x:c r="D59" s="10"/>
      <x:c r="E59" s="10"/>
      <x:c r="F59" s="10"/>
      <x:c r="G59" s="10"/>
      <x:c r="H59" s="10"/>
      <x:c r="I59" s="10"/>
    </x:row>
    <x:row r="60" ht="24" customHeight="1">
      <x:c r="A60" s="2" t="str">
        <x:v>S01</x:v>
      </x:c>
      <x:c r="B60" s="2" t="str">
        <x:v>Google site moves; reviewed 2026-10-28</x:v>
      </x:c>
      <x:c r="C60" s="2"/>
      <x:c r="D60" s="2" t="str">
        <x:v>https://developers.google.com/search/docs/crawling-indexing/site-move-with-url-changes</x:v>
      </x:c>
      <x:c r="E60" s="2"/>
      <x:c r="F60" s="2"/>
      <x:c r="G60" s="2"/>
      <x:c r="H60" s="2"/>
      <x:c r="I60" s="2"/>
    </x:row>
    <x:row r="61" ht="24" customHeight="1">
      <x:c r="A61" s="2" t="str">
        <x:v>S02</x:v>
      </x:c>
      <x:c r="B61" s="2" t="str">
        <x:v>Google hosting changes; reviewed 2026-10-28</x:v>
      </x:c>
      <x:c r="C61" s="2"/>
      <x:c r="D61" s="2" t="str">
        <x:v>https://developers.google.com/search/docs/crawling-indexing/site-move-no-url-changes</x:v>
      </x:c>
      <x:c r="E61" s="2"/>
      <x:c r="F61" s="2"/>
      <x:c r="G61" s="2"/>
      <x:c r="H61" s="2"/>
      <x:c r="I61" s="2"/>
    </x:row>
    <x:row r="62" ht="24" customHeight="1">
      <x:c r="A62" s="2" t="str">
        <x:v>S03</x:v>
      </x:c>
      <x:c r="B62" s="2" t="str">
        <x:v>Google redirects; reviewed 2026-10-28</x:v>
      </x:c>
      <x:c r="C62" s="2"/>
      <x:c r="D62" s="2" t="str">
        <x:v>https://developers.google.com/search/docs/crawling-indexing/301-redirects</x:v>
      </x:c>
      <x:c r="E62" s="2"/>
      <x:c r="F62" s="2"/>
      <x:c r="G62" s="2"/>
      <x:c r="H62" s="2"/>
      <x:c r="I62" s="2"/>
    </x:row>
    <x:row r="63" ht="24" customHeight="1">
      <x:c r="A63" s="2" t="str">
        <x:v>S04</x:v>
      </x:c>
      <x:c r="B63" s="2" t="str">
        <x:v>Web Aloha redirect mapper</x:v>
      </x:c>
      <x:c r="C63" s="2"/>
      <x:c r="D63" s="2" t="str">
        <x:v>https://webaloha.co/tools/seo-migration-redirect-mapper/</x:v>
      </x:c>
      <x:c r="E63" s="2"/>
      <x:c r="F63" s="2"/>
      <x:c r="G63" s="2"/>
      <x:c r="H63" s="2"/>
      <x:c r="I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</x:row>
    <x:row r="65" ht="24" customHeight="1">
      <x:c r="A65" s="5" t="str">
        <x:v>Evidence references must point to your own saved records. Do not enter passwords, personal enquiry details or customer payment data.</x:v>
      </x:c>
      <x:c r="B65" s="2"/>
      <x:c r="C65" s="2"/>
      <x:c r="D65" s="2"/>
      <x:c r="E65" s="2"/>
      <x:c r="F65" s="2"/>
      <x:c r="G65" s="2"/>
      <x:c r="H65" s="2"/>
      <x:c r="I65" s="2"/>
    </x:row>
  </x:sheetData>
  <x:conditionalFormatting sqref="B7:B7">
    <x:cfRule type="containsText" dxfId="12" priority="1" operator="containsText" text="Hold:"/>
  </x:conditionalFormatting>
  <x:conditionalFormatting sqref="H11:H16">
    <x:cfRule type="containsText" dxfId="13" priority="2" operator="containsText" text="Fail"/>
    <x:cfRule type="containsText" dxfId="14" priority="3" operator="containsText" text="Not checked"/>
  </x:conditionalFormatting>
  <x:conditionalFormatting sqref="H20:H35">
    <x:cfRule type="containsText" dxfId="15" priority="4" operator="containsText" text="Fail"/>
    <x:cfRule type="containsText" dxfId="16" priority="5" operator="containsText" text="Not checked"/>
  </x:conditionalFormatting>
  <x:conditionalFormatting sqref="H39:H44">
    <x:cfRule type="containsText" dxfId="17" priority="6" operator="containsText" text="Fail"/>
    <x:cfRule type="containsText" dxfId="18" priority="7" operator="containsText" text="Not checked"/>
  </x:conditionalFormatting>
  <x:conditionalFormatting sqref="H48:H51">
    <x:cfRule type="containsText" dxfId="19" priority="8" operator="containsText" text="Fail"/>
    <x:cfRule type="containsText" dxfId="20" priority="9" operator="containsText" text="Not checked"/>
  </x:conditionalFormatting>
  <x:dataValidations count="5">
    <x:dataValidation type="list" sqref="G20:G35">
      <x:formula1>"Yes,No"</x:formula1>
    </x:dataValidation>
    <x:dataValidation type="list" sqref="H11:H16">
      <x:formula1>"Not checked,Pass,Fail,Not applicable"</x:formula1>
    </x:dataValidation>
    <x:dataValidation type="list" sqref="H20:H35">
      <x:formula1>"Not checked,Pass,Fail,Not applicable"</x:formula1>
    </x:dataValidation>
    <x:dataValidation type="list" sqref="H39:H44">
      <x:formula1>"Not checked,Pass,Fail,Not applicable"</x:formula1>
    </x:dataValidation>
    <x:dataValidation type="list" sqref="H48:H51">
      <x:formula1>"Not checked,Pass,Fail,Not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569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" hidden="0" customWidth="1"/>
    <x:col min="2" max="2" width="48" hidden="0" customWidth="1"/>
    <x:col min="3" max="3" width="39" hidden="0" customWidth="1"/>
    <x:col min="4" max="4" width="16" hidden="0" customWidth="1"/>
    <x:col min="5" max="5" width="24" hidden="0" customWidth="1"/>
    <x:col min="6" max="6" width="24" hidden="0" customWidth="1"/>
    <x:col min="7" max="7" width="24" hidden="0" customWidth="1"/>
    <x:col min="8" max="8" width="48" hidden="0" customWidth="1"/>
    <x:col min="9" max="9" width="39" hidden="0" customWidth="1"/>
    <x:col min="10" max="10" width="16" hidden="0" customWidth="1"/>
    <x:col min="11" max="11" width="24" hidden="0" customWidth="1"/>
    <x:col min="12" max="12" width="16" hidden="0" customWidth="1"/>
    <x:col min="13" max="13" width="16" hidden="0" customWidth="1"/>
    <x:col min="14" max="14" width="48" hidden="0" customWidth="1"/>
    <x:col min="15" max="15" width="24" hidden="0" customWidth="1"/>
    <x:col min="16" max="16" width="39" hidden="0" customWidth="1"/>
    <x:col min="17" max="17" width="24" hidden="0" customWidth="1"/>
    <x:col min="18" max="18" width="24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4" customHeight="1">
      <x:c r="A2" s="3" t="str">
        <x:v>Fictional bilingual URL register: Birch Studio / Beržo studija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4" customHeight="1">
      <x:c r="A3" s="5" t="str">
        <x:v>Reserved .example URLs and simulated evidence. U06 stays open. These are not live HTTP observations.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</x:row>
    <x:row r="5" ht="38" customHeight="1">
      <x:c r="A5" s="16" t="str">
        <x:v>ID</x:v>
      </x:c>
      <x:c r="B5" s="17" t="str">
        <x:v>URL</x:v>
      </x:c>
      <x:c r="C5" s="17" t="str">
        <x:v>Title</x:v>
      </x:c>
      <x:c r="D5" s="17" t="str">
        <x:v>Language</x:v>
      </x:c>
      <x:c r="E5" s="17" t="str">
        <x:v>Template</x:v>
      </x:c>
      <x:c r="F5" s="17" t="str">
        <x:v>Inventory source</x:v>
      </x:c>
      <x:c r="G5" s="17" t="str">
        <x:v>Decision</x:v>
      </x:c>
      <x:c r="H5" s="17" t="str">
        <x:v>Destination URL</x:v>
      </x:c>
      <x:c r="I5" s="17" t="str">
        <x:v>Reason</x:v>
      </x:c>
      <x:c r="J5" s="17" t="str">
        <x:v>Template/URL owner</x:v>
      </x:c>
      <x:c r="K5" s="17" t="str">
        <x:v>Dependency IDs</x:v>
      </x:c>
      <x:c r="L5" s="17" t="str">
        <x:v>Expected source HTTP</x:v>
      </x:c>
      <x:c r="M5" s="17" t="str">
        <x:v>Observed source HTTP</x:v>
      </x:c>
      <x:c r="N5" s="17" t="str">
        <x:v>Expected canonical</x:v>
      </x:c>
      <x:c r="O5" s="17" t="str">
        <x:v>Language pair ID</x:v>
      </x:c>
      <x:c r="P5" s="17" t="str">
        <x:v>Evidence reference</x:v>
      </x:c>
      <x:c r="Q5" s="17" t="str">
        <x:v>Result</x:v>
      </x:c>
      <x:c r="R5" s="18" t="str">
        <x:v>Row readiness</x:v>
      </x:c>
    </x:row>
    <x:row r="6" ht="48" customHeight="1">
      <x:c r="A6" s="23" t="str">
        <x:v>U01</x:v>
      </x:c>
      <x:c r="B6" s="23" t="str">
        <x:v>https://birch-studio.example/</x:v>
      </x:c>
      <x:c r="C6" s="23" t="str">
        <x:v>Birch Studio: website design</x:v>
      </x:c>
      <x:c r="D6" s="23" t="str">
        <x:v>en</x:v>
      </x:c>
      <x:c r="E6" s="23" t="str">
        <x:v>home</x:v>
      </x:c>
      <x:c r="F6" s="23" t="str">
        <x:v>CMS + crawl</x:v>
      </x:c>
      <x:c r="G6" s="23" t="str">
        <x:v>Keep</x:v>
      </x:c>
      <x:c r="H6" s="23" t="str">
        <x:v>https://birch-studio.example/</x:v>
      </x:c>
      <x:c r="I6" s="23" t="str">
        <x:v>Same purpose and address</x:v>
      </x:c>
      <x:c r="J6" s="23" t="str">
        <x:v>Ada</x:v>
      </x:c>
      <x:c r="K6" s="23" t="str">
        <x:v>T04; T06</x:v>
      </x:c>
      <x:c r="L6" s="29" t="n">
        <x:v>200</x:v>
      </x:c>
      <x:c r="M6" s="29" t="n">
        <x:v>200</x:v>
      </x:c>
      <x:c r="N6" s="23" t="str">
        <x:v>https://birch-studio.example/</x:v>
      </x:c>
      <x:c r="O6" s="23" t="str">
        <x:v>home</x:v>
      </x:c>
      <x:c r="P6" s="23" t="str">
        <x:v>SIMULATED U01: response and content review</x:v>
      </x:c>
      <x:c r="Q6" s="23" t="str">
        <x:v>Pass</x:v>
      </x:c>
      <x:c r="R6" s="28" t="str">
        <x:f>IF(A6="","",IF(OR(COUNTIFS($A$6:$A$13,A6)&gt;1,COUNTIFS($B$6:$B$13,B6)&gt;1),"Duplicate ID or URL",IF(OR(B6="",C6="",D6="",E6="",F6="",G6="",I6="",J6="",K6="",L6="",M6="",N6="",O6="",P6="",Q6&lt;&gt;"Pass"),"Needs review",IF(AND(G6&lt;&gt;"Retire",H6=""),"Missing destination",IF(AND(G6="Retire",H6&lt;&gt;""),"Review retirement",IF(L6&lt;&gt;M6,"HTTP mismatch","Reviewed"))))))</x:f>
        <x:v>Reviewed</x:v>
      </x:c>
    </x:row>
    <x:row r="7" ht="48" customHeight="1">
      <x:c r="A7" s="23" t="str">
        <x:v>U02</x:v>
      </x:c>
      <x:c r="B7" s="23" t="str">
        <x:v>https://birch-studio.example/lt/</x:v>
      </x:c>
      <x:c r="C7" s="23" t="str">
        <x:v>Beržo studija: svetainių kūrimas</x:v>
      </x:c>
      <x:c r="D7" s="23" t="str">
        <x:v>lt</x:v>
      </x:c>
      <x:c r="E7" s="23" t="str">
        <x:v>home</x:v>
      </x:c>
      <x:c r="F7" s="23" t="str">
        <x:v>CMS + crawl</x:v>
      </x:c>
      <x:c r="G7" s="23" t="str">
        <x:v>Keep</x:v>
      </x:c>
      <x:c r="H7" s="23" t="str">
        <x:v>https://birch-studio.example/lt/</x:v>
      </x:c>
      <x:c r="I7" s="23" t="str">
        <x:v>Published Lithuanian homepage</x:v>
      </x:c>
      <x:c r="J7" s="23" t="str">
        <x:v>Ada</x:v>
      </x:c>
      <x:c r="K7" s="23" t="str">
        <x:v>T04; T06</x:v>
      </x:c>
      <x:c r="L7" s="29" t="n">
        <x:v>200</x:v>
      </x:c>
      <x:c r="M7" s="29" t="n">
        <x:v>200</x:v>
      </x:c>
      <x:c r="N7" s="23" t="str">
        <x:v>https://birch-studio.example/lt/</x:v>
      </x:c>
      <x:c r="O7" s="23" t="str">
        <x:v>home</x:v>
      </x:c>
      <x:c r="P7" s="23" t="str">
        <x:v>SIMULATED U02: response and language review</x:v>
      </x:c>
      <x:c r="Q7" s="23" t="str">
        <x:v>Pass</x:v>
      </x:c>
      <x:c r="R7" s="28" t="str">
        <x:f>IF(A7="","",IF(OR(COUNTIFS($A$6:$A$13,A7)&gt;1,COUNTIFS($B$6:$B$13,B7)&gt;1),"Duplicate ID or URL",IF(OR(B7="",C7="",D7="",E7="",F7="",G7="",I7="",J7="",K7="",L7="",M7="",N7="",O7="",P7="",Q7&lt;&gt;"Pass"),"Needs review",IF(AND(G7&lt;&gt;"Retire",H7=""),"Missing destination",IF(AND(G7="Retire",H7&lt;&gt;""),"Review retirement",IF(L7&lt;&gt;M7,"HTTP mismatch","Reviewed"))))))</x:f>
        <x:v>Reviewed</x:v>
      </x:c>
    </x:row>
    <x:row r="8" ht="48" customHeight="1">
      <x:c r="A8" s="23" t="str">
        <x:v>U03</x:v>
      </x:c>
      <x:c r="B8" s="23" t="str">
        <x:v>https://birch-studio.example/services/web-design/</x:v>
      </x:c>
      <x:c r="C8" s="23" t="str">
        <x:v>Website design services</x:v>
      </x:c>
      <x:c r="D8" s="23" t="str">
        <x:v>en</x:v>
      </x:c>
      <x:c r="E8" s="23" t="str">
        <x:v>service</x:v>
      </x:c>
      <x:c r="F8" s="23" t="str">
        <x:v>CMS + crawl + link targets</x:v>
      </x:c>
      <x:c r="G8" s="23" t="str">
        <x:v>Redirect</x:v>
      </x:c>
      <x:c r="H8" s="23" t="str">
        <x:v>https://birch-studio.example/website-design/</x:v>
      </x:c>
      <x:c r="I8" s="23" t="str">
        <x:v>Equivalent service at revised address</x:v>
      </x:c>
      <x:c r="J8" s="23" t="str">
        <x:v>Jonas</x:v>
      </x:c>
      <x:c r="K8" s="23" t="str">
        <x:v>T03; T07</x:v>
      </x:c>
      <x:c r="L8" s="29" t="n">
        <x:v>301</x:v>
      </x:c>
      <x:c r="M8" s="29" t="n">
        <x:v>301</x:v>
      </x:c>
      <x:c r="N8" s="23" t="str">
        <x:v>https://birch-studio.example/website-design/</x:v>
      </x:c>
      <x:c r="O8" s="23" t="str">
        <x:v>design</x:v>
      </x:c>
      <x:c r="P8" s="23" t="str">
        <x:v>SIMULATED U03: direct redirect to 200 target</x:v>
      </x:c>
      <x:c r="Q8" s="23" t="str">
        <x:v>Pass</x:v>
      </x:c>
      <x:c r="R8" s="28" t="str">
        <x:f>IF(A8="","",IF(OR(COUNTIFS($A$6:$A$13,A8)&gt;1,COUNTIFS($B$6:$B$13,B8)&gt;1),"Duplicate ID or URL",IF(OR(B8="",C8="",D8="",E8="",F8="",G8="",I8="",J8="",K8="",L8="",M8="",N8="",O8="",P8="",Q8&lt;&gt;"Pass"),"Needs review",IF(AND(G8&lt;&gt;"Retire",H8=""),"Missing destination",IF(AND(G8="Retire",H8&lt;&gt;""),"Review retirement",IF(L8&lt;&gt;M8,"HTTP mismatch","Reviewed"))))))</x:f>
        <x:v>Reviewed</x:v>
      </x:c>
    </x:row>
    <x:row r="9" ht="48" customHeight="1">
      <x:c r="A9" s="23" t="str">
        <x:v>U04</x:v>
      </x:c>
      <x:c r="B9" s="23" t="str">
        <x:v>https://birch-studio.example/lt/paslaugos/svetaines/</x:v>
      </x:c>
      <x:c r="C9" s="23" t="str">
        <x:v>Svetainių kūrimo paslaugos</x:v>
      </x:c>
      <x:c r="D9" s="23" t="str">
        <x:v>lt</x:v>
      </x:c>
      <x:c r="E9" s="23" t="str">
        <x:v>service</x:v>
      </x:c>
      <x:c r="F9" s="23" t="str">
        <x:v>CMS + crawl</x:v>
      </x:c>
      <x:c r="G9" s="23" t="str">
        <x:v>Redirect</x:v>
      </x:c>
      <x:c r="H9" s="23" t="str">
        <x:v>https://birch-studio.example/lt/svetainiu-kurimas/</x:v>
      </x:c>
      <x:c r="I9" s="23" t="str">
        <x:v>Equivalent Lithuanian service; retain language</x:v>
      </x:c>
      <x:c r="J9" s="23" t="str">
        <x:v>Jonas</x:v>
      </x:c>
      <x:c r="K9" s="23" t="str">
        <x:v>T03; T06; T07</x:v>
      </x:c>
      <x:c r="L9" s="29" t="n">
        <x:v>301</x:v>
      </x:c>
      <x:c r="M9" s="29" t="n">
        <x:v>301</x:v>
      </x:c>
      <x:c r="N9" s="23" t="str">
        <x:v>https://birch-studio.example/lt/svetainiu-kurimas/</x:v>
      </x:c>
      <x:c r="O9" s="23" t="str">
        <x:v>design</x:v>
      </x:c>
      <x:c r="P9" s="23" t="str">
        <x:v>SIMULATED U04: redirect and pair review</x:v>
      </x:c>
      <x:c r="Q9" s="23" t="str">
        <x:v>Pass</x:v>
      </x:c>
      <x:c r="R9" s="28" t="str">
        <x:f>IF(A9="","",IF(OR(COUNTIFS($A$6:$A$13,A9)&gt;1,COUNTIFS($B$6:$B$13,B9)&gt;1),"Duplicate ID or URL",IF(OR(B9="",C9="",D9="",E9="",F9="",G9="",I9="",J9="",K9="",L9="",M9="",N9="",O9="",P9="",Q9&lt;&gt;"Pass"),"Needs review",IF(AND(G9&lt;&gt;"Retire",H9=""),"Missing destination",IF(AND(G9="Retire",H9&lt;&gt;""),"Review retirement",IF(L9&lt;&gt;M9,"HTTP mismatch","Reviewed"))))))</x:f>
        <x:v>Reviewed</x:v>
      </x:c>
    </x:row>
    <x:row r="10" ht="48" customHeight="1">
      <x:c r="A10" s="23" t="str">
        <x:v>U05</x:v>
      </x:c>
      <x:c r="B10" s="23" t="str">
        <x:v>https://birch-studio.example/contact/</x:v>
      </x:c>
      <x:c r="C10" s="23" t="str">
        <x:v>Contact Birch Studio</x:v>
      </x:c>
      <x:c r="D10" s="23" t="str">
        <x:v>en</x:v>
      </x:c>
      <x:c r="E10" s="23" t="str">
        <x:v>contact</x:v>
      </x:c>
      <x:c r="F10" s="23" t="str">
        <x:v>CMS + crawl</x:v>
      </x:c>
      <x:c r="G10" s="23" t="str">
        <x:v>Keep</x:v>
      </x:c>
      <x:c r="H10" s="23" t="str">
        <x:v>https://birch-studio.example/contact/</x:v>
      </x:c>
      <x:c r="I10" s="23" t="str">
        <x:v>Existing contact address retained</x:v>
      </x:c>
      <x:c r="J10" s="23" t="str">
        <x:v>Mira</x:v>
      </x:c>
      <x:c r="K10" s="23" t="str">
        <x:v>T09</x:v>
      </x:c>
      <x:c r="L10" s="29" t="n">
        <x:v>200</x:v>
      </x:c>
      <x:c r="M10" s="29" t="n">
        <x:v>200</x:v>
      </x:c>
      <x:c r="N10" s="23" t="str">
        <x:v>https://birch-studio.example/contact/</x:v>
      </x:c>
      <x:c r="O10" s="23" t="str">
        <x:v>contact</x:v>
      </x:c>
      <x:c r="P10" s="23" t="str">
        <x:v>SIMULATED U05: response and inbox test</x:v>
      </x:c>
      <x:c r="Q10" s="23" t="str">
        <x:v>Pass</x:v>
      </x:c>
      <x:c r="R10" s="28" t="str">
        <x:f>IF(A10="","",IF(OR(COUNTIFS($A$6:$A$13,A10)&gt;1,COUNTIFS($B$6:$B$13,B10)&gt;1),"Duplicate ID or URL",IF(OR(B10="",C10="",D10="",E10="",F10="",G10="",I10="",J10="",K10="",L10="",M10="",N10="",O10="",P10="",Q10&lt;&gt;"Pass"),"Needs review",IF(AND(G10&lt;&gt;"Retire",H10=""),"Missing destination",IF(AND(G10="Retire",H10&lt;&gt;""),"Review retirement",IF(L10&lt;&gt;M10,"HTTP mismatch","Reviewed"))))))</x:f>
        <x:v>Reviewed</x:v>
      </x:c>
    </x:row>
    <x:row r="11" ht="48" customHeight="1">
      <x:c r="A11" s="23" t="str">
        <x:v>U06</x:v>
      </x:c>
      <x:c r="B11" s="23" t="str">
        <x:v>https://birch-studio.example/lt/kontaktai/</x:v>
      </x:c>
      <x:c r="C11" s="23" t="str">
        <x:v>Susisiekite su Beržo studija</x:v>
      </x:c>
      <x:c r="D11" s="23" t="str">
        <x:v>lt</x:v>
      </x:c>
      <x:c r="E11" s="23" t="str">
        <x:v>contact</x:v>
      </x:c>
      <x:c r="F11" s="23" t="str">
        <x:v>CMS + crawl</x:v>
      </x:c>
      <x:c r="G11" s="23" t="str">
        <x:v>Keep</x:v>
      </x:c>
      <x:c r="H11" s="23" t="str">
        <x:v>https://birch-studio.example/lt/kontaktai/</x:v>
      </x:c>
      <x:c r="I11" s="23" t="str">
        <x:v>Retain Lithuanian contact journey</x:v>
      </x:c>
      <x:c r="J11" s="23" t="str">
        <x:v>Mira</x:v>
      </x:c>
      <x:c r="K11" s="23" t="str">
        <x:v>T10</x:v>
      </x:c>
      <x:c r="L11" s="29" t="n">
        <x:v>200</x:v>
      </x:c>
      <x:c r="M11" s="29"/>
      <x:c r="N11" s="23" t="str">
        <x:v>https://birch-studio.example/lt/kontaktai/</x:v>
      </x:c>
      <x:c r="O11" s="23" t="str">
        <x:v>contact</x:v>
      </x:c>
      <x:c r="P11" s="23" t="str">
        <x:v>Pending: public response and inbox receipt</x:v>
      </x:c>
      <x:c r="Q11" s="23" t="str">
        <x:v>Not checked</x:v>
      </x:c>
      <x:c r="R11" s="28" t="str">
        <x:f>IF(A11="","",IF(OR(COUNTIFS($A$6:$A$13,A11)&gt;1,COUNTIFS($B$6:$B$13,B11)&gt;1),"Duplicate ID or URL",IF(OR(B11="",C11="",D11="",E11="",F11="",G11="",I11="",J11="",K11="",L11="",M11="",N11="",O11="",P11="",Q11&lt;&gt;"Pass"),"Needs review",IF(AND(G11&lt;&gt;"Retire",H11=""),"Missing destination",IF(AND(G11="Retire",H11&lt;&gt;""),"Review retirement",IF(L11&lt;&gt;M11,"HTTP mismatch","Reviewed"))))))</x:f>
        <x:v>Needs review</x:v>
      </x:c>
    </x:row>
    <x:row r="12" ht="48" customHeight="1">
      <x:c r="A12" s="23" t="str">
        <x:v>U07</x:v>
      </x:c>
      <x:c r="B12" s="23" t="str">
        <x:v>https://birch-studio.example/uploads/services.pdf</x:v>
      </x:c>
      <x:c r="C12" s="23" t="str">
        <x:v>Birch Studio service brochure</x:v>
      </x:c>
      <x:c r="D12" s="23" t="str">
        <x:v>en</x:v>
      </x:c>
      <x:c r="E12" s="23" t="str">
        <x:v>download</x:v>
      </x:c>
      <x:c r="F12" s="23" t="str">
        <x:v>Media library + link targets</x:v>
      </x:c>
      <x:c r="G12" s="23" t="str">
        <x:v>Redirect</x:v>
      </x:c>
      <x:c r="H12" s="23" t="str">
        <x:v>https://birch-studio.example/downloads/services.pdf</x:v>
      </x:c>
      <x:c r="I12" s="23" t="str">
        <x:v>Keep useful old file links working</x:v>
      </x:c>
      <x:c r="J12" s="23" t="str">
        <x:v>Ada</x:v>
      </x:c>
      <x:c r="K12" s="23" t="str">
        <x:v>T05; T07</x:v>
      </x:c>
      <x:c r="L12" s="29" t="n">
        <x:v>301</x:v>
      </x:c>
      <x:c r="M12" s="29" t="n">
        <x:v>301</x:v>
      </x:c>
      <x:c r="N12" s="23" t="str">
        <x:v>Not applicable: PDF redirect source</x:v>
      </x:c>
      <x:c r="O12" s="23" t="str">
        <x:v>None</x:v>
      </x:c>
      <x:c r="P12" s="23" t="str">
        <x:v>SIMULATED U07: file target and content review</x:v>
      </x:c>
      <x:c r="Q12" s="23" t="str">
        <x:v>Pass</x:v>
      </x:c>
      <x:c r="R12" s="28" t="str">
        <x:f>IF(A12="","",IF(OR(COUNTIFS($A$6:$A$13,A12)&gt;1,COUNTIFS($B$6:$B$13,B12)&gt;1),"Duplicate ID or URL",IF(OR(B12="",C12="",D12="",E12="",F12="",G12="",I12="",J12="",K12="",L12="",M12="",N12="",O12="",P12="",Q12&lt;&gt;"Pass"),"Needs review",IF(AND(G12&lt;&gt;"Retire",H12=""),"Missing destination",IF(AND(G12="Retire",H12&lt;&gt;""),"Review retirement",IF(L12&lt;&gt;M12,"HTTP mismatch","Reviewed"))))))</x:f>
        <x:v>Reviewed</x:v>
      </x:c>
    </x:row>
    <x:row r="13" ht="48" customHeight="1">
      <x:c r="A13" s="23" t="str">
        <x:v>U08</x:v>
      </x:c>
      <x:c r="B13" s="23" t="str">
        <x:v>https://birch-studio.example/lt/akcija-2024/</x:v>
      </x:c>
      <x:c r="C13" s="23" t="str">
        <x:v>Pasibaigusi 2024 metų akcija</x:v>
      </x:c>
      <x:c r="D13" s="23" t="str">
        <x:v>lt</x:v>
      </x:c>
      <x:c r="E13" s="23" t="str">
        <x:v>retired campaign</x:v>
      </x:c>
      <x:c r="F13" s="23" t="str">
        <x:v>Historic redirect list</x:v>
      </x:c>
      <x:c r="G13" s="23" t="str">
        <x:v>Retire</x:v>
      </x:c>
      <x:c r="H13" s="23" t="str"/>
      <x:c r="I13" s="23" t="str">
        <x:v>Expired offer; no relevant replacement</x:v>
      </x:c>
      <x:c r="J13" s="23" t="str">
        <x:v>Mira</x:v>
      </x:c>
      <x:c r="K13" s="23" t="str">
        <x:v>T03; T07</x:v>
      </x:c>
      <x:c r="L13" s="29" t="n">
        <x:v>410</x:v>
      </x:c>
      <x:c r="M13" s="29" t="n">
        <x:v>410</x:v>
      </x:c>
      <x:c r="N13" s="23" t="str">
        <x:v>Not applicable: retired</x:v>
      </x:c>
      <x:c r="O13" s="23" t="str">
        <x:v>None</x:v>
      </x:c>
      <x:c r="P13" s="23" t="str">
        <x:v>SIMULATED U08: intentional 410; links removed</x:v>
      </x:c>
      <x:c r="Q13" s="23" t="str">
        <x:v>Pass</x:v>
      </x:c>
      <x:c r="R13" s="28" t="str">
        <x:f>IF(A13="","",IF(OR(COUNTIFS($A$6:$A$13,A13)&gt;1,COUNTIFS($B$6:$B$13,B13)&gt;1),"Duplicate ID or URL",IF(OR(B13="",C13="",D13="",E13="",F13="",G13="",I13="",J13="",K13="",L13="",M13="",N13="",O13="",P13="",Q13&lt;&gt;"Pass"),"Needs review",IF(AND(G13&lt;&gt;"Retire",H13=""),"Missing destination",IF(AND(G13="Retire",H13&lt;&gt;""),"Review retirement",IF(L13&lt;&gt;M13,"HTTP mismatch","Reviewed"))))))</x:f>
        <x:v>Reviewed</x:v>
      </x:c>
    </x:row>
  </x:sheetData>
  <x:conditionalFormatting sqref="Q6:Q13">
    <x:cfRule type="containsText" dxfId="21" priority="1" operator="containsText" text="Fail"/>
    <x:cfRule type="containsText" dxfId="22" priority="2" operator="containsText" text="Not checked"/>
  </x:conditionalFormatting>
  <x:conditionalFormatting sqref="R6:R13">
    <x:cfRule type="notContainsText" dxfId="23" priority="3" text="Reviewed"/>
  </x:conditionalFormatting>
  <x:dataValidations count="2">
    <x:dataValidation type="list" sqref="G6:G13">
      <x:formula1>"Keep,Redirect,Retire"</x:formula1>
    </x:dataValidation>
    <x:dataValidation type="list" sqref="Q6:Q13">
      <x:formula1>"Not checked,Pass,Fail,Not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ed7ce386e34e1f"/>
  </x:tableParts>
</x:worksheet>
</file>